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Отказ МЭ 02.12.2020\Переписка\2020-12-08 Агановой ПЗ и ФП\ФП\"/>
    </mc:Choice>
  </mc:AlternateContent>
  <bookViews>
    <workbookView xWindow="0" yWindow="0" windowWidth="20460" windowHeight="7425"/>
  </bookViews>
  <sheets>
    <sheet name="Комиэнерго" sheetId="1" r:id="rId1"/>
  </sheets>
  <definedNames>
    <definedName name="_xlnm._FilterDatabase" localSheetId="0" hidden="1">Комиэнерго!$A$20:$AB$451</definedName>
    <definedName name="_xlnm.Print_Titles" localSheetId="0">Комиэнерго!$19:$20</definedName>
    <definedName name="_xlnm.Print_Area" localSheetId="0">Комиэнерго!$A$1:$AB$451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417" i="1" l="1"/>
  <c r="AA417" i="1"/>
  <c r="Z417" i="1"/>
  <c r="Y417" i="1"/>
  <c r="X417" i="1"/>
  <c r="W417" i="1"/>
  <c r="V417" i="1"/>
  <c r="U417" i="1"/>
  <c r="T417" i="1"/>
  <c r="S417" i="1"/>
  <c r="R417" i="1"/>
  <c r="Q417" i="1"/>
  <c r="P417" i="1"/>
  <c r="O417" i="1"/>
  <c r="N417" i="1"/>
  <c r="M417" i="1"/>
  <c r="K417" i="1"/>
  <c r="J417" i="1"/>
  <c r="I417" i="1"/>
  <c r="H417" i="1"/>
  <c r="G417" i="1"/>
  <c r="F417" i="1"/>
  <c r="E417" i="1"/>
  <c r="D417" i="1"/>
  <c r="AB416" i="1"/>
  <c r="AA416" i="1"/>
  <c r="Z416" i="1"/>
  <c r="Y416" i="1"/>
  <c r="X416" i="1"/>
  <c r="W416" i="1"/>
  <c r="V416" i="1"/>
  <c r="U416" i="1"/>
  <c r="T416" i="1"/>
  <c r="S416" i="1"/>
  <c r="R416" i="1"/>
  <c r="Q416" i="1"/>
  <c r="P416" i="1"/>
  <c r="O416" i="1"/>
  <c r="N416" i="1"/>
  <c r="M416" i="1"/>
  <c r="K416" i="1"/>
  <c r="J416" i="1"/>
  <c r="I416" i="1"/>
  <c r="H416" i="1"/>
  <c r="G416" i="1"/>
  <c r="F416" i="1"/>
  <c r="E416" i="1"/>
  <c r="D416" i="1"/>
  <c r="AB403" i="1"/>
  <c r="AA403" i="1"/>
  <c r="Z403" i="1"/>
  <c r="Y403" i="1"/>
  <c r="X403" i="1"/>
  <c r="W403" i="1"/>
  <c r="V403" i="1"/>
  <c r="U403" i="1"/>
  <c r="T403" i="1"/>
  <c r="S403" i="1"/>
  <c r="R403" i="1"/>
  <c r="Q403" i="1"/>
  <c r="P403" i="1"/>
  <c r="O403" i="1"/>
  <c r="N403" i="1"/>
  <c r="M403" i="1"/>
  <c r="L403" i="1"/>
  <c r="K403" i="1"/>
  <c r="J403" i="1"/>
  <c r="I403" i="1"/>
  <c r="H403" i="1"/>
  <c r="G403" i="1"/>
  <c r="F403" i="1"/>
  <c r="E403" i="1"/>
  <c r="D403" i="1"/>
  <c r="AB402" i="1"/>
  <c r="AA402" i="1"/>
  <c r="Z402" i="1"/>
  <c r="Y402" i="1"/>
  <c r="X402" i="1"/>
  <c r="W402" i="1"/>
  <c r="V402" i="1"/>
  <c r="U402" i="1"/>
  <c r="T402" i="1"/>
  <c r="S402" i="1"/>
  <c r="R402" i="1"/>
  <c r="Q402" i="1"/>
  <c r="P402" i="1"/>
  <c r="O402" i="1"/>
  <c r="N402" i="1"/>
  <c r="M402" i="1"/>
  <c r="K402" i="1"/>
  <c r="J402" i="1"/>
  <c r="I402" i="1"/>
  <c r="H402" i="1"/>
  <c r="G402" i="1"/>
  <c r="F402" i="1"/>
  <c r="E402" i="1"/>
  <c r="D402" i="1"/>
  <c r="AB396" i="1"/>
  <c r="AA396" i="1"/>
  <c r="Z396" i="1"/>
  <c r="Y396" i="1"/>
  <c r="X396" i="1"/>
  <c r="W396" i="1"/>
  <c r="V396" i="1"/>
  <c r="U396" i="1"/>
  <c r="T396" i="1"/>
  <c r="S396" i="1"/>
  <c r="R396" i="1"/>
  <c r="Q396" i="1"/>
  <c r="P396" i="1"/>
  <c r="O396" i="1"/>
  <c r="N396" i="1"/>
  <c r="M396" i="1"/>
  <c r="K396" i="1"/>
  <c r="J396" i="1"/>
  <c r="I396" i="1"/>
  <c r="H396" i="1"/>
  <c r="G396" i="1"/>
  <c r="F396" i="1"/>
  <c r="E396" i="1"/>
  <c r="D396" i="1"/>
  <c r="AB395" i="1"/>
  <c r="AA395" i="1"/>
  <c r="Z395" i="1"/>
  <c r="Y395" i="1"/>
  <c r="X395" i="1"/>
  <c r="W395" i="1"/>
  <c r="V395" i="1"/>
  <c r="U395" i="1"/>
  <c r="T395" i="1"/>
  <c r="S395" i="1"/>
  <c r="R395" i="1"/>
  <c r="Q395" i="1"/>
  <c r="P395" i="1"/>
  <c r="O395" i="1"/>
  <c r="N395" i="1"/>
  <c r="M395" i="1"/>
  <c r="K395" i="1"/>
  <c r="J395" i="1"/>
  <c r="I395" i="1"/>
  <c r="H395" i="1"/>
  <c r="G395" i="1"/>
  <c r="F395" i="1"/>
  <c r="E395" i="1"/>
  <c r="D395" i="1"/>
  <c r="AB379" i="1"/>
  <c r="AA379" i="1"/>
  <c r="Z379" i="1"/>
  <c r="Y379" i="1"/>
  <c r="X379" i="1"/>
  <c r="W379" i="1"/>
  <c r="V379" i="1"/>
  <c r="U379" i="1"/>
  <c r="T379" i="1"/>
  <c r="S379" i="1"/>
  <c r="R379" i="1"/>
  <c r="Q379" i="1"/>
  <c r="P379" i="1"/>
  <c r="O379" i="1"/>
  <c r="N379" i="1"/>
  <c r="M379" i="1"/>
  <c r="L379" i="1"/>
  <c r="K379" i="1"/>
  <c r="J379" i="1"/>
  <c r="I379" i="1"/>
  <c r="H379" i="1"/>
  <c r="G379" i="1"/>
  <c r="F379" i="1"/>
  <c r="E379" i="1"/>
  <c r="D379" i="1"/>
  <c r="AB378" i="1"/>
  <c r="AA378" i="1"/>
  <c r="Z378" i="1"/>
  <c r="Y378" i="1"/>
  <c r="X378" i="1"/>
  <c r="W378" i="1"/>
  <c r="V378" i="1"/>
  <c r="U378" i="1"/>
  <c r="T378" i="1"/>
  <c r="S378" i="1"/>
  <c r="R378" i="1"/>
  <c r="Q378" i="1"/>
  <c r="P378" i="1"/>
  <c r="O378" i="1"/>
  <c r="N378" i="1"/>
  <c r="M378" i="1"/>
  <c r="K378" i="1"/>
  <c r="J378" i="1"/>
  <c r="I378" i="1"/>
  <c r="H378" i="1"/>
  <c r="G378" i="1"/>
  <c r="F378" i="1"/>
  <c r="E378" i="1"/>
  <c r="D378" i="1"/>
  <c r="L371" i="1"/>
  <c r="AB308" i="1"/>
  <c r="AA308" i="1"/>
  <c r="Z308" i="1"/>
  <c r="Y308" i="1"/>
  <c r="X308" i="1"/>
  <c r="W308" i="1"/>
  <c r="V308" i="1"/>
  <c r="U308" i="1"/>
  <c r="T308" i="1"/>
  <c r="S308" i="1"/>
  <c r="R308" i="1"/>
  <c r="Q308" i="1"/>
  <c r="P308" i="1"/>
  <c r="O308" i="1"/>
  <c r="N308" i="1"/>
  <c r="M308" i="1"/>
  <c r="K308" i="1"/>
  <c r="J308" i="1"/>
  <c r="I308" i="1"/>
  <c r="H308" i="1"/>
  <c r="G308" i="1"/>
  <c r="F308" i="1"/>
  <c r="E308" i="1"/>
  <c r="D308" i="1"/>
  <c r="AB307" i="1"/>
  <c r="AA307" i="1"/>
  <c r="Z307" i="1"/>
  <c r="Y307" i="1"/>
  <c r="X307" i="1"/>
  <c r="W307" i="1"/>
  <c r="V307" i="1"/>
  <c r="U307" i="1"/>
  <c r="T307" i="1"/>
  <c r="S307" i="1"/>
  <c r="R307" i="1"/>
  <c r="Q307" i="1"/>
  <c r="P307" i="1"/>
  <c r="O307" i="1"/>
  <c r="N307" i="1"/>
  <c r="M307" i="1"/>
  <c r="L307" i="1"/>
  <c r="K307" i="1"/>
  <c r="J307" i="1"/>
  <c r="I307" i="1"/>
  <c r="H307" i="1"/>
  <c r="G307" i="1"/>
  <c r="F307" i="1"/>
  <c r="E307" i="1"/>
  <c r="D307" i="1"/>
  <c r="Z259" i="1"/>
  <c r="Y259" i="1"/>
  <c r="X259" i="1"/>
  <c r="W259" i="1"/>
  <c r="V259" i="1"/>
  <c r="U259" i="1"/>
  <c r="T259" i="1"/>
  <c r="S259" i="1"/>
  <c r="R259" i="1"/>
  <c r="Q259" i="1"/>
  <c r="P259" i="1"/>
  <c r="O259" i="1"/>
  <c r="N259" i="1"/>
  <c r="M259" i="1"/>
  <c r="K259" i="1"/>
  <c r="J259" i="1"/>
  <c r="I259" i="1"/>
  <c r="H259" i="1"/>
  <c r="G259" i="1"/>
  <c r="F259" i="1"/>
  <c r="E259" i="1"/>
  <c r="D259" i="1"/>
  <c r="Z257" i="1"/>
  <c r="Y257" i="1"/>
  <c r="X257" i="1"/>
  <c r="W257" i="1"/>
  <c r="V257" i="1"/>
  <c r="U257" i="1"/>
  <c r="T257" i="1"/>
  <c r="S257" i="1"/>
  <c r="R257" i="1"/>
  <c r="Q257" i="1"/>
  <c r="P257" i="1"/>
  <c r="O257" i="1"/>
  <c r="N257" i="1"/>
  <c r="M257" i="1"/>
  <c r="K257" i="1"/>
  <c r="J257" i="1"/>
  <c r="I257" i="1"/>
  <c r="H257" i="1"/>
  <c r="G257" i="1"/>
  <c r="F257" i="1"/>
  <c r="E257" i="1"/>
  <c r="D257" i="1"/>
  <c r="AB170" i="1"/>
  <c r="AA170" i="1"/>
  <c r="Z170" i="1"/>
  <c r="Y170" i="1"/>
  <c r="X170" i="1"/>
  <c r="W170" i="1"/>
  <c r="V170" i="1"/>
  <c r="U170" i="1"/>
  <c r="T170" i="1"/>
  <c r="S170" i="1"/>
  <c r="R170" i="1"/>
  <c r="Q170" i="1"/>
  <c r="P170" i="1"/>
  <c r="O170" i="1"/>
  <c r="N170" i="1"/>
  <c r="M170" i="1"/>
  <c r="K170" i="1"/>
  <c r="J170" i="1"/>
  <c r="I170" i="1"/>
  <c r="H170" i="1"/>
  <c r="G170" i="1"/>
  <c r="F170" i="1"/>
  <c r="E170" i="1"/>
  <c r="D170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H169" i="1"/>
  <c r="G169" i="1"/>
  <c r="F169" i="1"/>
  <c r="E169" i="1"/>
  <c r="D169" i="1"/>
  <c r="AB142" i="1"/>
  <c r="AA142" i="1"/>
  <c r="Z142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K142" i="1"/>
  <c r="J142" i="1"/>
  <c r="I142" i="1"/>
  <c r="H142" i="1"/>
  <c r="G142" i="1"/>
  <c r="F142" i="1"/>
  <c r="E142" i="1"/>
  <c r="D142" i="1"/>
  <c r="AB141" i="1"/>
  <c r="AA141" i="1"/>
  <c r="Z141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K141" i="1"/>
  <c r="J141" i="1"/>
  <c r="I141" i="1"/>
  <c r="H141" i="1"/>
  <c r="G141" i="1"/>
  <c r="F141" i="1"/>
  <c r="E141" i="1"/>
  <c r="D141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K127" i="1"/>
  <c r="J127" i="1"/>
  <c r="I127" i="1"/>
  <c r="H127" i="1"/>
  <c r="G127" i="1"/>
  <c r="F127" i="1"/>
  <c r="E127" i="1"/>
  <c r="D127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AB112" i="1"/>
  <c r="AA112" i="1"/>
  <c r="Z112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K112" i="1"/>
  <c r="J112" i="1"/>
  <c r="I112" i="1"/>
  <c r="H112" i="1"/>
  <c r="G112" i="1"/>
  <c r="F112" i="1"/>
  <c r="E112" i="1"/>
  <c r="D112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K111" i="1"/>
  <c r="J111" i="1"/>
  <c r="I111" i="1"/>
  <c r="H111" i="1"/>
  <c r="G111" i="1"/>
  <c r="F111" i="1"/>
  <c r="E111" i="1"/>
  <c r="D111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K84" i="1"/>
  <c r="J84" i="1"/>
  <c r="I84" i="1"/>
  <c r="H84" i="1"/>
  <c r="G84" i="1"/>
  <c r="F84" i="1"/>
  <c r="E84" i="1"/>
  <c r="D84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K41" i="1"/>
  <c r="J41" i="1"/>
  <c r="I41" i="1"/>
  <c r="H41" i="1"/>
  <c r="G41" i="1"/>
  <c r="F41" i="1"/>
  <c r="E41" i="1"/>
  <c r="D41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L20" i="1"/>
  <c r="L417" i="1" s="1"/>
  <c r="L41" i="1" l="1"/>
  <c r="L112" i="1"/>
  <c r="L142" i="1"/>
  <c r="L378" i="1"/>
  <c r="L402" i="1"/>
  <c r="L84" i="1"/>
  <c r="L127" i="1"/>
  <c r="L170" i="1"/>
  <c r="L259" i="1"/>
  <c r="L308" i="1"/>
  <c r="L395" i="1"/>
  <c r="L416" i="1"/>
  <c r="L111" i="1"/>
  <c r="L141" i="1"/>
  <c r="L257" i="1"/>
  <c r="L396" i="1"/>
</calcChain>
</file>

<file path=xl/sharedStrings.xml><?xml version="1.0" encoding="utf-8"?>
<sst xmlns="http://schemas.openxmlformats.org/spreadsheetml/2006/main" count="4307" uniqueCount="711">
  <si>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</si>
  <si>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</si>
  <si>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</si>
  <si>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</si>
  <si>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филиала Публичного акционерного общества "Межрегиональная распределительная сетевая компания Северо-Запада" в Республике Коми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</si>
  <si>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</si>
  <si>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Коми</t>
    </r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</si>
  <si>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</si>
  <si>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</si>
  <si>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</si>
  <si>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</si>
  <si>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</si>
  <si>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</si>
  <si>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</si>
  <si>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</si>
  <si>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</si>
  <si>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</si>
  <si>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</si>
  <si>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</si>
  <si>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</si>
  <si>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</si>
  <si>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</si>
  <si>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</si>
  <si>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</si>
  <si>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</si>
  <si>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</si>
  <si>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</si>
  <si>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</si>
  <si>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</si>
  <si>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</si>
  <si>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</si>
  <si>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</si>
  <si>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</si>
  <si>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</si>
  <si>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</si>
  <si>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</si>
  <si>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</si>
  <si>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</si>
  <si>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</si>
  <si>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</si>
  <si>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</si>
  <si>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</si>
  <si>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</si>
  <si>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</si>
  <si>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</si>
  <si>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</si>
  <si>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</si>
  <si>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</si>
  <si>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-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</si>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</sst>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#,##0.0"/>
    <numFmt numFmtId="166" formatCode="#,##0.0_ ;\-#,##0.0\ "/>
    <numFmt numFmtId="167" formatCode="0.0%"/>
    <numFmt numFmtId="168" formatCode="_-* #,##0.0\ _₽_-;\-* #,##0.0\ _₽_-;_-* &quot;-&quot;?\ _₽_-;_-@_-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0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1" fillId="0" borderId="0" xfId="1" applyFont="1" applyFill="1" applyAlignment="1">
      <alignment wrapText="1"/>
    </xf>
    <xf numFmtId="49" fontId="3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/>
    <xf numFmtId="0" fontId="1" fillId="0" borderId="0" xfId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vertical="center"/>
    </xf>
    <xf numFmtId="0" fontId="6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center"/>
    </xf>
    <xf numFmtId="3" fontId="4" fillId="0" borderId="0" xfId="1" applyNumberFormat="1" applyFont="1" applyFill="1" applyAlignment="1">
      <alignment horizontal="center" vertical="center" wrapText="1"/>
    </xf>
    <xf numFmtId="49" fontId="3" fillId="0" borderId="0" xfId="1" applyNumberFormat="1" applyFont="1" applyFill="1"/>
    <xf numFmtId="0" fontId="8" fillId="0" borderId="0" xfId="1" applyFont="1" applyFill="1"/>
    <xf numFmtId="164" fontId="1" fillId="0" borderId="0" xfId="1" applyNumberFormat="1" applyFont="1" applyFill="1"/>
    <xf numFmtId="0" fontId="10" fillId="0" borderId="0" xfId="1" applyFont="1" applyFill="1"/>
    <xf numFmtId="0" fontId="12" fillId="0" borderId="1" xfId="1" applyFont="1" applyFill="1" applyBorder="1" applyAlignment="1">
      <alignment horizontal="center" vertical="center" wrapText="1"/>
    </xf>
    <xf numFmtId="0" fontId="13" fillId="0" borderId="0" xfId="1" applyFont="1" applyFill="1"/>
    <xf numFmtId="0" fontId="14" fillId="0" borderId="1" xfId="1" applyFont="1" applyFill="1" applyBorder="1" applyAlignment="1">
      <alignment horizontal="center" vertical="center" wrapText="1"/>
    </xf>
    <xf numFmtId="0" fontId="14" fillId="0" borderId="0" xfId="1" applyFont="1" applyFill="1"/>
    <xf numFmtId="3" fontId="15" fillId="0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3" fontId="15" fillId="0" borderId="0" xfId="1" applyNumberFormat="1" applyFont="1" applyFill="1" applyAlignment="1">
      <alignment vertical="center"/>
    </xf>
    <xf numFmtId="49" fontId="10" fillId="0" borderId="1" xfId="1" applyNumberFormat="1" applyFont="1" applyFill="1" applyBorder="1" applyAlignment="1">
      <alignment horizontal="centerContinuous" vertical="center"/>
    </xf>
    <xf numFmtId="0" fontId="10" fillId="0" borderId="0" xfId="1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1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indent="1"/>
    </xf>
    <xf numFmtId="49" fontId="3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wrapText="1" indent="3"/>
    </xf>
    <xf numFmtId="0" fontId="10" fillId="0" borderId="1" xfId="0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Continuous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 indent="1"/>
    </xf>
    <xf numFmtId="49" fontId="16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Alignment="1">
      <alignment vertical="center"/>
    </xf>
    <xf numFmtId="167" fontId="10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left" vertical="center" wrapText="1" indent="1"/>
    </xf>
    <xf numFmtId="167" fontId="1" fillId="0" borderId="0" xfId="1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1" applyNumberFormat="1" applyFont="1" applyFill="1" applyBorder="1" applyAlignment="1">
      <alignment horizontal="left" vertical="center" wrapText="1" indent="3"/>
    </xf>
    <xf numFmtId="10" fontId="1" fillId="0" borderId="0" xfId="1" applyNumberFormat="1" applyFont="1" applyFill="1" applyAlignment="1">
      <alignment vertical="center"/>
    </xf>
    <xf numFmtId="10" fontId="1" fillId="0" borderId="1" xfId="1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1" applyNumberFormat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indent="5"/>
    </xf>
    <xf numFmtId="0" fontId="9" fillId="0" borderId="2" xfId="1" applyFont="1" applyFill="1" applyBorder="1" applyAlignment="1">
      <alignment horizontal="centerContinuous" vertical="center" wrapText="1"/>
    </xf>
    <xf numFmtId="0" fontId="9" fillId="0" borderId="0" xfId="1" applyFont="1" applyFill="1" applyBorder="1" applyAlignment="1">
      <alignment horizontal="centerContinuous" vertical="center"/>
    </xf>
    <xf numFmtId="49" fontId="9" fillId="0" borderId="0" xfId="1" applyNumberFormat="1" applyFont="1" applyFill="1" applyBorder="1" applyAlignment="1">
      <alignment horizontal="centerContinuous" vertical="center" wrapText="1"/>
    </xf>
    <xf numFmtId="168" fontId="9" fillId="0" borderId="0" xfId="1" applyNumberFormat="1" applyFont="1" applyFill="1" applyBorder="1" applyAlignment="1">
      <alignment horizontal="centerContinuous" vertical="center" wrapText="1"/>
    </xf>
    <xf numFmtId="0" fontId="9" fillId="0" borderId="0" xfId="1" applyFont="1" applyFill="1"/>
    <xf numFmtId="0" fontId="1" fillId="0" borderId="1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0" fontId="1" fillId="0" borderId="1" xfId="1" applyFont="1" applyFill="1" applyBorder="1" applyAlignment="1">
      <alignment horizontal="left" vertical="center" indent="7"/>
    </xf>
    <xf numFmtId="49" fontId="1" fillId="0" borderId="1" xfId="1" applyNumberFormat="1" applyFont="1" applyFill="1" applyBorder="1" applyAlignment="1">
      <alignment horizontal="center" vertical="center"/>
    </xf>
    <xf numFmtId="49" fontId="17" fillId="0" borderId="3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0" fontId="13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0" fontId="9" fillId="0" borderId="0" xfId="1" applyFont="1" applyFill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49" fontId="2" fillId="0" borderId="0" xfId="1" applyNumberFormat="1" applyFont="1" applyFill="1" applyAlignment="1">
      <alignment horizontal="left" vertical="center"/>
    </xf>
    <xf numFmtId="49" fontId="2" fillId="0" borderId="0" xfId="1" applyNumberFormat="1" applyFont="1" applyFill="1" applyAlignment="1">
      <alignment horizontal="left" vertical="top" wrapText="1"/>
    </xf>
  </cellXfs>
  <cellStyles count="2">
    <cellStyle name="Обычный" xfId="0" builtinId="0"/>
    <cellStyle name="Обычный 3 2" xfId="1"/>
  </cellStyles>
  <dxfs count="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B459"/>
  <sheetViews>
    <sheetView tabSelected="1" topLeftCell="G166" zoomScale="60" zoomScaleNormal="60" zoomScaleSheetLayoutView="50" workbookViewId="0">
      <selection activeCell="S179" sqref="S179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 outlineLevel="1"/>
    <col min="12" max="12" width="13.42578125" style="6" customWidth="1" outlineLevel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8" width="13.42578125" style="9" customWidth="1"/>
    <col min="29" max="16384" width="10.28515625" style="6"/>
  </cols>
  <sheetData>
    <row r="1" spans="1:28" ht="15.75" customHeight="1" x14ac:dyDescent="0.25">
      <c r="Z1" s="8" t="s">
        <v>0</v>
      </c>
    </row>
    <row r="2" spans="1:28" ht="15.75" customHeight="1" outlineLevel="1" x14ac:dyDescent="0.25">
      <c r="Z2" s="8" t="s">
        <v>1</v>
      </c>
    </row>
    <row r="3" spans="1:28" ht="15.75" customHeight="1" outlineLevel="1" x14ac:dyDescent="0.25">
      <c r="Z3" s="8" t="s">
        <v>2</v>
      </c>
    </row>
    <row r="4" spans="1:28" ht="15.75" customHeight="1" outlineLevel="1" x14ac:dyDescent="0.25">
      <c r="AB4" s="10"/>
    </row>
    <row r="5" spans="1:28" ht="15.75" customHeight="1" outlineLevel="1" x14ac:dyDescent="0.25">
      <c r="AB5" s="10"/>
    </row>
    <row r="6" spans="1:28" ht="15.75" customHeight="1" outlineLevel="1" x14ac:dyDescent="0.25">
      <c r="A6" s="76" t="s">
        <v>3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</row>
    <row r="7" spans="1:28" ht="15.75" customHeight="1" outlineLevel="1" x14ac:dyDescent="0.25">
      <c r="A7" s="77"/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</row>
    <row r="8" spans="1:28" ht="15.75" customHeight="1" outlineLevel="1" x14ac:dyDescent="0.25"/>
    <row r="9" spans="1:28" ht="21.75" customHeight="1" outlineLevel="1" x14ac:dyDescent="0.25">
      <c r="A9" s="11" t="s">
        <v>4</v>
      </c>
      <c r="B9" s="11"/>
      <c r="G9" s="12"/>
      <c r="I9" s="13"/>
      <c r="K9" s="13"/>
      <c r="M9" s="13"/>
      <c r="O9" s="13"/>
      <c r="Q9" s="13"/>
      <c r="S9" s="13"/>
      <c r="U9" s="13"/>
      <c r="W9" s="13"/>
      <c r="Y9" s="13"/>
    </row>
    <row r="10" spans="1:28" ht="15.75" customHeight="1" outlineLevel="1" x14ac:dyDescent="0.25">
      <c r="B10" s="14" t="s">
        <v>5</v>
      </c>
    </row>
    <row r="11" spans="1:28" ht="18.75" customHeight="1" outlineLevel="1" x14ac:dyDescent="0.25">
      <c r="B11" s="15" t="s">
        <v>6</v>
      </c>
      <c r="G11" s="12"/>
      <c r="I11" s="13"/>
      <c r="K11" s="13"/>
      <c r="M11" s="13"/>
      <c r="O11" s="13"/>
      <c r="Q11" s="13"/>
      <c r="S11" s="13"/>
      <c r="U11" s="13"/>
      <c r="W11" s="13"/>
      <c r="Y11" s="13"/>
    </row>
    <row r="12" spans="1:28" ht="15.75" customHeight="1" outlineLevel="1" x14ac:dyDescent="0.25">
      <c r="B12" s="11" t="s">
        <v>7</v>
      </c>
      <c r="G12" s="16"/>
      <c r="I12" s="16"/>
      <c r="K12" s="16"/>
      <c r="M12" s="16"/>
      <c r="O12" s="16"/>
      <c r="Q12" s="16"/>
      <c r="S12" s="16"/>
      <c r="U12" s="16"/>
      <c r="W12" s="16"/>
      <c r="Y12" s="16"/>
    </row>
    <row r="13" spans="1:28" ht="18.75" customHeight="1" outlineLevel="1" x14ac:dyDescent="0.25">
      <c r="B13" s="15"/>
    </row>
    <row r="14" spans="1:28" ht="102.75" customHeight="1" outlineLevel="1" x14ac:dyDescent="0.25">
      <c r="A14" s="78" t="s">
        <v>8</v>
      </c>
      <c r="B14" s="78"/>
      <c r="G14" s="12"/>
      <c r="I14" s="13"/>
      <c r="K14" s="13"/>
      <c r="M14" s="13"/>
      <c r="O14" s="13"/>
      <c r="Q14" s="13"/>
      <c r="S14" s="13"/>
      <c r="U14" s="13"/>
      <c r="W14" s="13"/>
      <c r="Y14" s="13"/>
    </row>
    <row r="15" spans="1:28" ht="15.75" customHeight="1" outlineLevel="1" x14ac:dyDescent="0.25">
      <c r="A15" s="79" t="s">
        <v>9</v>
      </c>
      <c r="B15" s="79"/>
    </row>
    <row r="16" spans="1:28" ht="15.75" customHeight="1" outlineLevel="1" x14ac:dyDescent="0.25">
      <c r="A16" s="6"/>
      <c r="B16" s="6"/>
      <c r="C16" s="17"/>
      <c r="D16" s="6"/>
      <c r="E16" s="6"/>
      <c r="F16" s="6"/>
      <c r="G16" s="7"/>
    </row>
    <row r="17" spans="1:28" ht="24" customHeight="1" outlineLevel="1" x14ac:dyDescent="0.25">
      <c r="A17" s="6"/>
      <c r="B17" s="18"/>
      <c r="C17" s="17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</row>
    <row r="18" spans="1:28" s="20" customFormat="1" ht="18.75" customHeight="1" x14ac:dyDescent="0.25">
      <c r="A18" s="80" t="s">
        <v>10</v>
      </c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</row>
    <row r="19" spans="1:28" s="22" customFormat="1" ht="14.25" customHeight="1" x14ac:dyDescent="0.2">
      <c r="A19" s="81" t="s">
        <v>11</v>
      </c>
      <c r="B19" s="82" t="s">
        <v>12</v>
      </c>
      <c r="C19" s="81" t="s">
        <v>13</v>
      </c>
      <c r="D19" s="21" t="s">
        <v>14</v>
      </c>
      <c r="E19" s="21" t="s">
        <v>15</v>
      </c>
      <c r="F19" s="21" t="s">
        <v>16</v>
      </c>
      <c r="G19" s="83" t="s">
        <v>17</v>
      </c>
      <c r="H19" s="83"/>
      <c r="I19" s="75" t="s">
        <v>18</v>
      </c>
      <c r="J19" s="75"/>
      <c r="K19" s="83" t="s">
        <v>19</v>
      </c>
      <c r="L19" s="83"/>
      <c r="M19" s="75" t="s">
        <v>20</v>
      </c>
      <c r="N19" s="75"/>
      <c r="O19" s="83" t="s">
        <v>21</v>
      </c>
      <c r="P19" s="83"/>
      <c r="Q19" s="75" t="s">
        <v>22</v>
      </c>
      <c r="R19" s="75"/>
      <c r="S19" s="75" t="s">
        <v>23</v>
      </c>
      <c r="T19" s="75"/>
      <c r="U19" s="75" t="s">
        <v>24</v>
      </c>
      <c r="V19" s="75"/>
      <c r="W19" s="75" t="s">
        <v>25</v>
      </c>
      <c r="X19" s="75"/>
      <c r="Y19" s="75" t="s">
        <v>26</v>
      </c>
      <c r="Z19" s="75"/>
      <c r="AA19" s="75" t="s">
        <v>27</v>
      </c>
      <c r="AB19" s="75"/>
    </row>
    <row r="20" spans="1:28" s="24" customFormat="1" ht="59.25" customHeight="1" x14ac:dyDescent="0.2">
      <c r="A20" s="81"/>
      <c r="B20" s="82"/>
      <c r="C20" s="81"/>
      <c r="D20" s="23" t="s">
        <v>28</v>
      </c>
      <c r="E20" s="23" t="s">
        <v>28</v>
      </c>
      <c r="F20" s="23" t="s">
        <v>28</v>
      </c>
      <c r="G20" s="23" t="s">
        <v>29</v>
      </c>
      <c r="H20" s="23" t="s">
        <v>28</v>
      </c>
      <c r="I20" s="23" t="s">
        <v>29</v>
      </c>
      <c r="J20" s="23" t="s">
        <v>28</v>
      </c>
      <c r="K20" s="23" t="s">
        <v>29</v>
      </c>
      <c r="L20" s="23" t="str">
        <f>J20</f>
        <v>Факт</v>
      </c>
      <c r="M20" s="23" t="s">
        <v>29</v>
      </c>
      <c r="N20" s="23" t="s">
        <v>28</v>
      </c>
      <c r="O20" s="23" t="s">
        <v>29</v>
      </c>
      <c r="P20" s="23" t="s">
        <v>30</v>
      </c>
      <c r="Q20" s="23" t="s">
        <v>29</v>
      </c>
      <c r="R20" s="23" t="s">
        <v>30</v>
      </c>
      <c r="S20" s="23" t="s">
        <v>29</v>
      </c>
      <c r="T20" s="23" t="s">
        <v>30</v>
      </c>
      <c r="U20" s="23" t="s">
        <v>29</v>
      </c>
      <c r="V20" s="23" t="s">
        <v>30</v>
      </c>
      <c r="W20" s="23" t="s">
        <v>29</v>
      </c>
      <c r="X20" s="23" t="s">
        <v>30</v>
      </c>
      <c r="Y20" s="23" t="s">
        <v>29</v>
      </c>
      <c r="Z20" s="23" t="s">
        <v>30</v>
      </c>
      <c r="AA20" s="23" t="s">
        <v>29</v>
      </c>
      <c r="AB20" s="23" t="s">
        <v>30</v>
      </c>
    </row>
    <row r="21" spans="1:28" s="28" customFormat="1" x14ac:dyDescent="0.25">
      <c r="A21" s="25">
        <v>1</v>
      </c>
      <c r="B21" s="26">
        <v>2</v>
      </c>
      <c r="C21" s="27">
        <v>3</v>
      </c>
      <c r="D21" s="26">
        <v>4</v>
      </c>
      <c r="E21" s="26">
        <v>5</v>
      </c>
      <c r="F21" s="25" t="s">
        <v>31</v>
      </c>
      <c r="G21" s="26">
        <v>7</v>
      </c>
      <c r="H21" s="25" t="s">
        <v>32</v>
      </c>
      <c r="I21" s="26">
        <v>9</v>
      </c>
      <c r="J21" s="25" t="s">
        <v>33</v>
      </c>
      <c r="K21" s="26">
        <v>11</v>
      </c>
      <c r="L21" s="25">
        <v>12</v>
      </c>
      <c r="M21" s="26">
        <v>13</v>
      </c>
      <c r="N21" s="25">
        <v>14</v>
      </c>
      <c r="O21" s="26">
        <v>15</v>
      </c>
      <c r="P21" s="25">
        <v>16</v>
      </c>
      <c r="Q21" s="26">
        <v>17</v>
      </c>
      <c r="R21" s="25">
        <v>18</v>
      </c>
      <c r="S21" s="26">
        <v>19</v>
      </c>
      <c r="T21" s="25">
        <v>20</v>
      </c>
      <c r="U21" s="26">
        <v>21</v>
      </c>
      <c r="V21" s="25">
        <v>22</v>
      </c>
      <c r="W21" s="26">
        <v>23</v>
      </c>
      <c r="X21" s="25">
        <v>24</v>
      </c>
      <c r="Y21" s="26">
        <v>25</v>
      </c>
      <c r="Z21" s="25">
        <v>26</v>
      </c>
      <c r="AA21" s="26">
        <v>27</v>
      </c>
      <c r="AB21" s="25">
        <v>28</v>
      </c>
    </row>
    <row r="22" spans="1:28" s="30" customFormat="1" x14ac:dyDescent="0.25">
      <c r="A22" s="29" t="s">
        <v>34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</row>
    <row r="23" spans="1:28" s="30" customFormat="1" ht="15.75" customHeight="1" x14ac:dyDescent="0.25">
      <c r="A23" s="31" t="s">
        <v>35</v>
      </c>
      <c r="B23" s="32" t="s">
        <v>36</v>
      </c>
      <c r="C23" s="33" t="s">
        <v>37</v>
      </c>
      <c r="D23" s="34">
        <v>6719.9781900000007</v>
      </c>
      <c r="E23" s="34">
        <v>7227.3452457391886</v>
      </c>
      <c r="F23" s="34">
        <v>6933.5935103938909</v>
      </c>
      <c r="G23" s="34">
        <v>7682.9196371965199</v>
      </c>
      <c r="H23" s="34">
        <v>7683.6685400196639</v>
      </c>
      <c r="I23" s="34">
        <v>8780.0134118096285</v>
      </c>
      <c r="J23" s="34">
        <v>7475.6801374039997</v>
      </c>
      <c r="K23" s="34">
        <v>7786.6866744200515</v>
      </c>
      <c r="L23" s="34">
        <v>7834.6471199530815</v>
      </c>
      <c r="M23" s="34">
        <v>7515.930305365966</v>
      </c>
      <c r="N23" s="34">
        <v>7148.5848491725774</v>
      </c>
      <c r="O23" s="34">
        <v>7939.8326460755979</v>
      </c>
      <c r="P23" s="34">
        <v>7473.7978165661261</v>
      </c>
      <c r="Q23" s="34">
        <v>9006.0189213546128</v>
      </c>
      <c r="R23" s="34">
        <v>9418.2283786075859</v>
      </c>
      <c r="S23" s="34">
        <v>8171.5905352221534</v>
      </c>
      <c r="T23" s="34">
        <v>7901.6779895261652</v>
      </c>
      <c r="U23" s="34">
        <v>8502.7557957661847</v>
      </c>
      <c r="V23" s="34">
        <v>8148.5068972209929</v>
      </c>
      <c r="W23" s="34">
        <v>8758.4616998834717</v>
      </c>
      <c r="X23" s="34">
        <v>8462.5941530252094</v>
      </c>
      <c r="Y23" s="34">
        <v>9021.8637103340534</v>
      </c>
      <c r="Z23" s="34">
        <v>8716.4719776159673</v>
      </c>
      <c r="AA23" s="34">
        <v>83166.073337428243</v>
      </c>
      <c r="AB23" s="34">
        <v>80263.857859111362</v>
      </c>
    </row>
    <row r="24" spans="1:28" s="7" customFormat="1" ht="15.75" customHeight="1" outlineLevel="1" x14ac:dyDescent="0.25">
      <c r="A24" s="35" t="s">
        <v>38</v>
      </c>
      <c r="B24" s="36" t="s">
        <v>39</v>
      </c>
      <c r="C24" s="37" t="s">
        <v>37</v>
      </c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34">
        <v>0</v>
      </c>
      <c r="O24" s="34">
        <v>0</v>
      </c>
      <c r="P24" s="34">
        <v>0</v>
      </c>
      <c r="Q24" s="34">
        <v>0</v>
      </c>
      <c r="R24" s="34">
        <v>0</v>
      </c>
      <c r="S24" s="34">
        <v>0</v>
      </c>
      <c r="T24" s="34">
        <v>0</v>
      </c>
      <c r="U24" s="34">
        <v>0</v>
      </c>
      <c r="V24" s="34">
        <v>0</v>
      </c>
      <c r="W24" s="34">
        <v>0</v>
      </c>
      <c r="X24" s="34">
        <v>0</v>
      </c>
      <c r="Y24" s="34">
        <v>0</v>
      </c>
      <c r="Z24" s="34">
        <v>0</v>
      </c>
      <c r="AA24" s="34">
        <v>0</v>
      </c>
      <c r="AB24" s="34">
        <v>0</v>
      </c>
    </row>
    <row r="25" spans="1:28" s="7" customFormat="1" ht="31.5" customHeight="1" outlineLevel="2" x14ac:dyDescent="0.25">
      <c r="A25" s="35" t="s">
        <v>40</v>
      </c>
      <c r="B25" s="38" t="s">
        <v>41</v>
      </c>
      <c r="C25" s="37" t="s">
        <v>37</v>
      </c>
      <c r="D25" s="34">
        <f t="shared" ref="D25:Z26" si="0">IF(D$20="Факт",IF(LEFT(C$19,4)="2019","-",0),IF(D$20="Утвержденный план",0,"-"))</f>
        <v>0</v>
      </c>
      <c r="E25" s="34">
        <f t="shared" si="0"/>
        <v>0</v>
      </c>
      <c r="F25" s="34">
        <f t="shared" si="0"/>
        <v>0</v>
      </c>
      <c r="G25" s="34">
        <f t="shared" si="0"/>
        <v>0</v>
      </c>
      <c r="H25" s="34">
        <f t="shared" si="0"/>
        <v>0</v>
      </c>
      <c r="I25" s="34">
        <f t="shared" si="0"/>
        <v>0</v>
      </c>
      <c r="J25" s="34">
        <f t="shared" si="0"/>
        <v>0</v>
      </c>
      <c r="K25" s="34">
        <f t="shared" si="0"/>
        <v>0</v>
      </c>
      <c r="L25" s="34">
        <f t="shared" si="0"/>
        <v>0</v>
      </c>
      <c r="M25" s="34">
        <f t="shared" si="0"/>
        <v>0</v>
      </c>
      <c r="N25" s="34" t="str">
        <f t="shared" si="0"/>
        <v>-</v>
      </c>
      <c r="O25" s="34">
        <f t="shared" si="0"/>
        <v>0</v>
      </c>
      <c r="P25" s="34" t="str">
        <f t="shared" si="0"/>
        <v>-</v>
      </c>
      <c r="Q25" s="34">
        <f t="shared" si="0"/>
        <v>0</v>
      </c>
      <c r="R25" s="34" t="str">
        <f t="shared" si="0"/>
        <v>-</v>
      </c>
      <c r="S25" s="34">
        <f t="shared" si="0"/>
        <v>0</v>
      </c>
      <c r="T25" s="34" t="str">
        <f t="shared" si="0"/>
        <v>-</v>
      </c>
      <c r="U25" s="34">
        <f t="shared" si="0"/>
        <v>0</v>
      </c>
      <c r="V25" s="34" t="str">
        <f t="shared" si="0"/>
        <v>-</v>
      </c>
      <c r="W25" s="34">
        <f t="shared" si="0"/>
        <v>0</v>
      </c>
      <c r="X25" s="34" t="str">
        <f t="shared" si="0"/>
        <v>-</v>
      </c>
      <c r="Y25" s="34">
        <f t="shared" si="0"/>
        <v>0</v>
      </c>
      <c r="Z25" s="34" t="str">
        <f t="shared" si="0"/>
        <v>-</v>
      </c>
      <c r="AA25" s="34">
        <f t="shared" ref="AA25:AB26" si="1">IF(AA$20="Факт",0,IF(AA$20="Утвержденный план",0,"-"))</f>
        <v>0</v>
      </c>
      <c r="AB25" s="34" t="str">
        <f t="shared" si="1"/>
        <v>-</v>
      </c>
    </row>
    <row r="26" spans="1:28" s="7" customFormat="1" ht="31.5" customHeight="1" outlineLevel="2" x14ac:dyDescent="0.25">
      <c r="A26" s="35" t="s">
        <v>42</v>
      </c>
      <c r="B26" s="38" t="s">
        <v>43</v>
      </c>
      <c r="C26" s="37" t="s">
        <v>37</v>
      </c>
      <c r="D26" s="34">
        <f t="shared" si="0"/>
        <v>0</v>
      </c>
      <c r="E26" s="34">
        <f t="shared" si="0"/>
        <v>0</v>
      </c>
      <c r="F26" s="34">
        <f t="shared" si="0"/>
        <v>0</v>
      </c>
      <c r="G26" s="34">
        <f t="shared" si="0"/>
        <v>0</v>
      </c>
      <c r="H26" s="34">
        <f t="shared" si="0"/>
        <v>0</v>
      </c>
      <c r="I26" s="34">
        <f t="shared" si="0"/>
        <v>0</v>
      </c>
      <c r="J26" s="34">
        <f t="shared" si="0"/>
        <v>0</v>
      </c>
      <c r="K26" s="34">
        <f t="shared" si="0"/>
        <v>0</v>
      </c>
      <c r="L26" s="34">
        <f t="shared" si="0"/>
        <v>0</v>
      </c>
      <c r="M26" s="34">
        <f t="shared" si="0"/>
        <v>0</v>
      </c>
      <c r="N26" s="34" t="str">
        <f t="shared" si="0"/>
        <v>-</v>
      </c>
      <c r="O26" s="34">
        <f t="shared" si="0"/>
        <v>0</v>
      </c>
      <c r="P26" s="34" t="str">
        <f t="shared" si="0"/>
        <v>-</v>
      </c>
      <c r="Q26" s="34">
        <f t="shared" si="0"/>
        <v>0</v>
      </c>
      <c r="R26" s="34" t="str">
        <f t="shared" si="0"/>
        <v>-</v>
      </c>
      <c r="S26" s="34">
        <f t="shared" si="0"/>
        <v>0</v>
      </c>
      <c r="T26" s="34" t="str">
        <f t="shared" si="0"/>
        <v>-</v>
      </c>
      <c r="U26" s="34">
        <f t="shared" si="0"/>
        <v>0</v>
      </c>
      <c r="V26" s="34" t="str">
        <f t="shared" si="0"/>
        <v>-</v>
      </c>
      <c r="W26" s="34">
        <f t="shared" si="0"/>
        <v>0</v>
      </c>
      <c r="X26" s="34" t="str">
        <f t="shared" si="0"/>
        <v>-</v>
      </c>
      <c r="Y26" s="34">
        <f t="shared" si="0"/>
        <v>0</v>
      </c>
      <c r="Z26" s="34" t="str">
        <f t="shared" si="0"/>
        <v>-</v>
      </c>
      <c r="AA26" s="34">
        <f t="shared" si="1"/>
        <v>0</v>
      </c>
      <c r="AB26" s="34" t="str">
        <f t="shared" si="1"/>
        <v>-</v>
      </c>
    </row>
    <row r="27" spans="1:28" s="7" customFormat="1" ht="31.5" customHeight="1" outlineLevel="2" x14ac:dyDescent="0.25">
      <c r="A27" s="35" t="s">
        <v>44</v>
      </c>
      <c r="B27" s="38" t="s">
        <v>45</v>
      </c>
      <c r="C27" s="37" t="s">
        <v>37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4">
        <v>0</v>
      </c>
      <c r="Q27" s="34">
        <v>0</v>
      </c>
      <c r="R27" s="34">
        <v>0</v>
      </c>
      <c r="S27" s="34">
        <v>0</v>
      </c>
      <c r="T27" s="34">
        <v>0</v>
      </c>
      <c r="U27" s="34">
        <v>0</v>
      </c>
      <c r="V27" s="34">
        <v>0</v>
      </c>
      <c r="W27" s="34">
        <v>0</v>
      </c>
      <c r="X27" s="34">
        <v>0</v>
      </c>
      <c r="Y27" s="34">
        <v>0</v>
      </c>
      <c r="Z27" s="34">
        <v>0</v>
      </c>
      <c r="AA27" s="34">
        <v>0</v>
      </c>
      <c r="AB27" s="34">
        <v>0</v>
      </c>
    </row>
    <row r="28" spans="1:28" s="7" customFormat="1" ht="15.75" customHeight="1" outlineLevel="1" collapsed="1" x14ac:dyDescent="0.25">
      <c r="A28" s="35" t="s">
        <v>46</v>
      </c>
      <c r="B28" s="36" t="s">
        <v>47</v>
      </c>
      <c r="C28" s="37" t="s">
        <v>37</v>
      </c>
      <c r="D28" s="34" t="s">
        <v>48</v>
      </c>
      <c r="E28" s="34" t="s">
        <v>48</v>
      </c>
      <c r="F28" s="34" t="s">
        <v>48</v>
      </c>
      <c r="G28" s="34" t="s">
        <v>48</v>
      </c>
      <c r="H28" s="34" t="s">
        <v>48</v>
      </c>
      <c r="I28" s="34" t="s">
        <v>48</v>
      </c>
      <c r="J28" s="34" t="s">
        <v>48</v>
      </c>
      <c r="K28" s="34" t="s">
        <v>48</v>
      </c>
      <c r="L28" s="34" t="s">
        <v>48</v>
      </c>
      <c r="M28" s="34" t="s">
        <v>48</v>
      </c>
      <c r="N28" s="34" t="s">
        <v>48</v>
      </c>
      <c r="O28" s="34" t="s">
        <v>48</v>
      </c>
      <c r="P28" s="34" t="s">
        <v>48</v>
      </c>
      <c r="Q28" s="34" t="s">
        <v>48</v>
      </c>
      <c r="R28" s="34" t="s">
        <v>48</v>
      </c>
      <c r="S28" s="34" t="s">
        <v>48</v>
      </c>
      <c r="T28" s="34" t="s">
        <v>48</v>
      </c>
      <c r="U28" s="34" t="s">
        <v>48</v>
      </c>
      <c r="V28" s="34" t="s">
        <v>48</v>
      </c>
      <c r="W28" s="34" t="s">
        <v>48</v>
      </c>
      <c r="X28" s="34" t="s">
        <v>48</v>
      </c>
      <c r="Y28" s="34" t="s">
        <v>48</v>
      </c>
      <c r="Z28" s="34" t="s">
        <v>48</v>
      </c>
      <c r="AA28" s="34" t="s">
        <v>48</v>
      </c>
      <c r="AB28" s="34" t="s">
        <v>48</v>
      </c>
    </row>
    <row r="29" spans="1:28" s="7" customFormat="1" ht="15.75" customHeight="1" outlineLevel="1" x14ac:dyDescent="0.25">
      <c r="A29" s="35" t="s">
        <v>49</v>
      </c>
      <c r="B29" s="36" t="s">
        <v>50</v>
      </c>
      <c r="C29" s="37" t="s">
        <v>37</v>
      </c>
      <c r="D29" s="34">
        <v>6448.1010495999999</v>
      </c>
      <c r="E29" s="34">
        <v>6628.3168654499996</v>
      </c>
      <c r="F29" s="34">
        <v>6672.4198206299998</v>
      </c>
      <c r="G29" s="34">
        <v>6953.4522648700004</v>
      </c>
      <c r="H29" s="34">
        <v>6891.8433706300002</v>
      </c>
      <c r="I29" s="34">
        <v>7291.9244175866506</v>
      </c>
      <c r="J29" s="34">
        <v>7007.9950067299997</v>
      </c>
      <c r="K29" s="34">
        <v>7121.1342387260511</v>
      </c>
      <c r="L29" s="34">
        <v>7144.9117371800003</v>
      </c>
      <c r="M29" s="34">
        <v>7113.8991037219876</v>
      </c>
      <c r="N29" s="34">
        <v>7029.5275317600017</v>
      </c>
      <c r="O29" s="34">
        <v>7491.8039142038415</v>
      </c>
      <c r="P29" s="34">
        <v>7080.8807895441469</v>
      </c>
      <c r="Q29" s="34">
        <v>7795.0327269862819</v>
      </c>
      <c r="R29" s="34">
        <v>7445.120879984941</v>
      </c>
      <c r="S29" s="34">
        <v>8111.0539541886546</v>
      </c>
      <c r="T29" s="34">
        <v>7717.5367955144711</v>
      </c>
      <c r="U29" s="34">
        <v>8440.4327713358944</v>
      </c>
      <c r="V29" s="34">
        <v>7985.7527878340416</v>
      </c>
      <c r="W29" s="34">
        <v>8693.6457544759705</v>
      </c>
      <c r="X29" s="34">
        <v>8274.1564787015795</v>
      </c>
      <c r="Y29" s="34">
        <v>8954.45512711025</v>
      </c>
      <c r="Z29" s="34">
        <v>8522.3811730626276</v>
      </c>
      <c r="AA29" s="34">
        <v>77966.83427320559</v>
      </c>
      <c r="AB29" s="34">
        <v>75100.106550941811</v>
      </c>
    </row>
    <row r="30" spans="1:28" s="7" customFormat="1" ht="15.75" customHeight="1" outlineLevel="1" x14ac:dyDescent="0.25">
      <c r="A30" s="35" t="s">
        <v>51</v>
      </c>
      <c r="B30" s="36" t="s">
        <v>52</v>
      </c>
      <c r="C30" s="37" t="s">
        <v>37</v>
      </c>
      <c r="D30" s="34" t="s">
        <v>48</v>
      </c>
      <c r="E30" s="34" t="s">
        <v>48</v>
      </c>
      <c r="F30" s="34" t="s">
        <v>48</v>
      </c>
      <c r="G30" s="34" t="s">
        <v>48</v>
      </c>
      <c r="H30" s="34" t="s">
        <v>48</v>
      </c>
      <c r="I30" s="34" t="s">
        <v>48</v>
      </c>
      <c r="J30" s="34" t="s">
        <v>48</v>
      </c>
      <c r="K30" s="34" t="s">
        <v>48</v>
      </c>
      <c r="L30" s="34" t="s">
        <v>48</v>
      </c>
      <c r="M30" s="34" t="s">
        <v>48</v>
      </c>
      <c r="N30" s="34" t="s">
        <v>48</v>
      </c>
      <c r="O30" s="34" t="s">
        <v>48</v>
      </c>
      <c r="P30" s="34" t="s">
        <v>48</v>
      </c>
      <c r="Q30" s="34" t="s">
        <v>48</v>
      </c>
      <c r="R30" s="34" t="s">
        <v>48</v>
      </c>
      <c r="S30" s="34" t="s">
        <v>48</v>
      </c>
      <c r="T30" s="34" t="s">
        <v>48</v>
      </c>
      <c r="U30" s="34" t="s">
        <v>48</v>
      </c>
      <c r="V30" s="34" t="s">
        <v>48</v>
      </c>
      <c r="W30" s="34" t="s">
        <v>48</v>
      </c>
      <c r="X30" s="34" t="s">
        <v>48</v>
      </c>
      <c r="Y30" s="34" t="s">
        <v>48</v>
      </c>
      <c r="Z30" s="34" t="s">
        <v>48</v>
      </c>
      <c r="AA30" s="34" t="s">
        <v>48</v>
      </c>
      <c r="AB30" s="34" t="s">
        <v>48</v>
      </c>
    </row>
    <row r="31" spans="1:28" s="7" customFormat="1" ht="15.75" customHeight="1" outlineLevel="1" x14ac:dyDescent="0.25">
      <c r="A31" s="35" t="s">
        <v>53</v>
      </c>
      <c r="B31" s="36" t="s">
        <v>54</v>
      </c>
      <c r="C31" s="37" t="s">
        <v>37</v>
      </c>
      <c r="D31" s="34">
        <v>218.33192600000001</v>
      </c>
      <c r="E31" s="34">
        <v>381.26369988932242</v>
      </c>
      <c r="F31" s="34">
        <v>202.1533157966102</v>
      </c>
      <c r="G31" s="34">
        <v>665.42988756</v>
      </c>
      <c r="H31" s="34">
        <v>735.67491575999998</v>
      </c>
      <c r="I31" s="34">
        <v>1420.35100478</v>
      </c>
      <c r="J31" s="34">
        <v>401.67643895999998</v>
      </c>
      <c r="K31" s="34">
        <v>605.53296460000001</v>
      </c>
      <c r="L31" s="34">
        <v>633.88760031999993</v>
      </c>
      <c r="M31" s="34">
        <v>350.73291270999999</v>
      </c>
      <c r="N31" s="34">
        <v>47.6272308</v>
      </c>
      <c r="O31" s="34">
        <v>222.00872268999998</v>
      </c>
      <c r="P31" s="34">
        <v>327.08018438999966</v>
      </c>
      <c r="Q31" s="34">
        <v>1156.31238908</v>
      </c>
      <c r="R31" s="34">
        <v>1715.81813283</v>
      </c>
      <c r="S31" s="34">
        <v>4.0234465699999786</v>
      </c>
      <c r="T31" s="34">
        <v>66.774306539999984</v>
      </c>
      <c r="U31" s="34">
        <v>3.90353781</v>
      </c>
      <c r="V31" s="34">
        <v>59.679622649999999</v>
      </c>
      <c r="W31" s="34">
        <v>4.0596793224000001</v>
      </c>
      <c r="X31" s="34">
        <v>58.459413940000005</v>
      </c>
      <c r="Y31" s="34">
        <v>4.2220664952960005</v>
      </c>
      <c r="Z31" s="34">
        <v>60.213196358200008</v>
      </c>
      <c r="AA31" s="34">
        <v>4436.5766116176956</v>
      </c>
      <c r="AB31" s="34">
        <v>4106.8910425481999</v>
      </c>
    </row>
    <row r="32" spans="1:28" s="7" customFormat="1" ht="15.75" customHeight="1" outlineLevel="1" x14ac:dyDescent="0.25">
      <c r="A32" s="35" t="s">
        <v>55</v>
      </c>
      <c r="B32" s="36" t="s">
        <v>56</v>
      </c>
      <c r="C32" s="37" t="s">
        <v>37</v>
      </c>
      <c r="D32" s="34">
        <v>0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34">
        <v>0</v>
      </c>
      <c r="O32" s="34">
        <v>0</v>
      </c>
      <c r="P32" s="34">
        <v>0</v>
      </c>
      <c r="Q32" s="34">
        <v>0</v>
      </c>
      <c r="R32" s="34">
        <v>0</v>
      </c>
      <c r="S32" s="34">
        <v>0</v>
      </c>
      <c r="T32" s="34">
        <v>0</v>
      </c>
      <c r="U32" s="34">
        <v>0</v>
      </c>
      <c r="V32" s="34">
        <v>0</v>
      </c>
      <c r="W32" s="34">
        <v>0</v>
      </c>
      <c r="X32" s="34">
        <v>0</v>
      </c>
      <c r="Y32" s="34">
        <v>0</v>
      </c>
      <c r="Z32" s="34">
        <v>0</v>
      </c>
      <c r="AA32" s="34">
        <v>0</v>
      </c>
      <c r="AB32" s="34">
        <v>0</v>
      </c>
    </row>
    <row r="33" spans="1:28" s="7" customFormat="1" ht="15.75" customHeight="1" outlineLevel="1" x14ac:dyDescent="0.25">
      <c r="A33" s="35" t="s">
        <v>57</v>
      </c>
      <c r="B33" s="36" t="s">
        <v>58</v>
      </c>
      <c r="C33" s="37" t="s">
        <v>37</v>
      </c>
      <c r="D33" s="34" t="s">
        <v>48</v>
      </c>
      <c r="E33" s="34" t="s">
        <v>48</v>
      </c>
      <c r="F33" s="34" t="s">
        <v>48</v>
      </c>
      <c r="G33" s="34" t="s">
        <v>48</v>
      </c>
      <c r="H33" s="34" t="s">
        <v>48</v>
      </c>
      <c r="I33" s="34" t="s">
        <v>48</v>
      </c>
      <c r="J33" s="34" t="s">
        <v>48</v>
      </c>
      <c r="K33" s="34" t="s">
        <v>48</v>
      </c>
      <c r="L33" s="34" t="s">
        <v>48</v>
      </c>
      <c r="M33" s="34" t="s">
        <v>48</v>
      </c>
      <c r="N33" s="34" t="s">
        <v>48</v>
      </c>
      <c r="O33" s="34" t="s">
        <v>48</v>
      </c>
      <c r="P33" s="34" t="s">
        <v>48</v>
      </c>
      <c r="Q33" s="34" t="s">
        <v>48</v>
      </c>
      <c r="R33" s="34" t="s">
        <v>48</v>
      </c>
      <c r="S33" s="34" t="s">
        <v>48</v>
      </c>
      <c r="T33" s="34" t="s">
        <v>48</v>
      </c>
      <c r="U33" s="34" t="s">
        <v>48</v>
      </c>
      <c r="V33" s="34" t="s">
        <v>48</v>
      </c>
      <c r="W33" s="34" t="s">
        <v>48</v>
      </c>
      <c r="X33" s="34" t="s">
        <v>48</v>
      </c>
      <c r="Y33" s="34" t="s">
        <v>48</v>
      </c>
      <c r="Z33" s="34" t="s">
        <v>48</v>
      </c>
      <c r="AA33" s="34" t="s">
        <v>48</v>
      </c>
      <c r="AB33" s="34" t="s">
        <v>48</v>
      </c>
    </row>
    <row r="34" spans="1:28" s="7" customFormat="1" ht="31.5" customHeight="1" outlineLevel="1" x14ac:dyDescent="0.25">
      <c r="A34" s="35" t="s">
        <v>59</v>
      </c>
      <c r="B34" s="38" t="s">
        <v>60</v>
      </c>
      <c r="C34" s="37" t="s">
        <v>37</v>
      </c>
      <c r="D34" s="34" t="s">
        <v>48</v>
      </c>
      <c r="E34" s="34" t="s">
        <v>48</v>
      </c>
      <c r="F34" s="34" t="s">
        <v>48</v>
      </c>
      <c r="G34" s="34" t="s">
        <v>48</v>
      </c>
      <c r="H34" s="34" t="s">
        <v>48</v>
      </c>
      <c r="I34" s="34" t="s">
        <v>48</v>
      </c>
      <c r="J34" s="34" t="s">
        <v>48</v>
      </c>
      <c r="K34" s="34" t="s">
        <v>48</v>
      </c>
      <c r="L34" s="34" t="s">
        <v>48</v>
      </c>
      <c r="M34" s="34" t="s">
        <v>48</v>
      </c>
      <c r="N34" s="34" t="s">
        <v>48</v>
      </c>
      <c r="O34" s="34" t="s">
        <v>48</v>
      </c>
      <c r="P34" s="34" t="s">
        <v>48</v>
      </c>
      <c r="Q34" s="34" t="s">
        <v>48</v>
      </c>
      <c r="R34" s="34" t="s">
        <v>48</v>
      </c>
      <c r="S34" s="34" t="s">
        <v>48</v>
      </c>
      <c r="T34" s="34" t="s">
        <v>48</v>
      </c>
      <c r="U34" s="34" t="s">
        <v>48</v>
      </c>
      <c r="V34" s="34" t="s">
        <v>48</v>
      </c>
      <c r="W34" s="34" t="s">
        <v>48</v>
      </c>
      <c r="X34" s="34" t="s">
        <v>48</v>
      </c>
      <c r="Y34" s="34" t="s">
        <v>48</v>
      </c>
      <c r="Z34" s="34" t="s">
        <v>48</v>
      </c>
      <c r="AA34" s="34" t="s">
        <v>48</v>
      </c>
      <c r="AB34" s="34" t="s">
        <v>48</v>
      </c>
    </row>
    <row r="35" spans="1:28" s="7" customFormat="1" ht="15.75" customHeight="1" outlineLevel="2" x14ac:dyDescent="0.25">
      <c r="A35" s="35" t="s">
        <v>61</v>
      </c>
      <c r="B35" s="39" t="s">
        <v>62</v>
      </c>
      <c r="C35" s="37" t="s">
        <v>37</v>
      </c>
      <c r="D35" s="34" t="s">
        <v>48</v>
      </c>
      <c r="E35" s="34" t="s">
        <v>48</v>
      </c>
      <c r="F35" s="34" t="s">
        <v>48</v>
      </c>
      <c r="G35" s="34" t="s">
        <v>48</v>
      </c>
      <c r="H35" s="34" t="s">
        <v>48</v>
      </c>
      <c r="I35" s="34" t="s">
        <v>48</v>
      </c>
      <c r="J35" s="34" t="s">
        <v>48</v>
      </c>
      <c r="K35" s="34" t="s">
        <v>48</v>
      </c>
      <c r="L35" s="34" t="s">
        <v>48</v>
      </c>
      <c r="M35" s="34" t="s">
        <v>48</v>
      </c>
      <c r="N35" s="34" t="s">
        <v>48</v>
      </c>
      <c r="O35" s="34" t="s">
        <v>48</v>
      </c>
      <c r="P35" s="34" t="s">
        <v>48</v>
      </c>
      <c r="Q35" s="34" t="s">
        <v>48</v>
      </c>
      <c r="R35" s="34" t="s">
        <v>48</v>
      </c>
      <c r="S35" s="34" t="s">
        <v>48</v>
      </c>
      <c r="T35" s="34" t="s">
        <v>48</v>
      </c>
      <c r="U35" s="34" t="s">
        <v>48</v>
      </c>
      <c r="V35" s="34" t="s">
        <v>48</v>
      </c>
      <c r="W35" s="34" t="s">
        <v>48</v>
      </c>
      <c r="X35" s="34" t="s">
        <v>48</v>
      </c>
      <c r="Y35" s="34" t="s">
        <v>48</v>
      </c>
      <c r="Z35" s="34" t="s">
        <v>48</v>
      </c>
      <c r="AA35" s="34" t="s">
        <v>48</v>
      </c>
      <c r="AB35" s="34" t="s">
        <v>48</v>
      </c>
    </row>
    <row r="36" spans="1:28" s="7" customFormat="1" ht="15.75" customHeight="1" outlineLevel="2" x14ac:dyDescent="0.25">
      <c r="A36" s="35" t="s">
        <v>63</v>
      </c>
      <c r="B36" s="39" t="s">
        <v>64</v>
      </c>
      <c r="C36" s="37" t="s">
        <v>37</v>
      </c>
      <c r="D36" s="34" t="s">
        <v>48</v>
      </c>
      <c r="E36" s="34" t="s">
        <v>48</v>
      </c>
      <c r="F36" s="34" t="s">
        <v>48</v>
      </c>
      <c r="G36" s="34" t="s">
        <v>48</v>
      </c>
      <c r="H36" s="34" t="s">
        <v>48</v>
      </c>
      <c r="I36" s="34" t="s">
        <v>48</v>
      </c>
      <c r="J36" s="34" t="s">
        <v>48</v>
      </c>
      <c r="K36" s="34" t="s">
        <v>48</v>
      </c>
      <c r="L36" s="34" t="s">
        <v>48</v>
      </c>
      <c r="M36" s="34" t="s">
        <v>48</v>
      </c>
      <c r="N36" s="34" t="s">
        <v>48</v>
      </c>
      <c r="O36" s="34" t="s">
        <v>48</v>
      </c>
      <c r="P36" s="34" t="s">
        <v>48</v>
      </c>
      <c r="Q36" s="34" t="s">
        <v>48</v>
      </c>
      <c r="R36" s="34" t="s">
        <v>48</v>
      </c>
      <c r="S36" s="34" t="s">
        <v>48</v>
      </c>
      <c r="T36" s="34" t="s">
        <v>48</v>
      </c>
      <c r="U36" s="34" t="s">
        <v>48</v>
      </c>
      <c r="V36" s="34" t="s">
        <v>48</v>
      </c>
      <c r="W36" s="34" t="s">
        <v>48</v>
      </c>
      <c r="X36" s="34" t="s">
        <v>48</v>
      </c>
      <c r="Y36" s="34" t="s">
        <v>48</v>
      </c>
      <c r="Z36" s="34" t="s">
        <v>48</v>
      </c>
      <c r="AA36" s="34" t="s">
        <v>48</v>
      </c>
      <c r="AB36" s="34" t="s">
        <v>48</v>
      </c>
    </row>
    <row r="37" spans="1:28" s="7" customFormat="1" ht="15.75" customHeight="1" outlineLevel="1" x14ac:dyDescent="0.25">
      <c r="A37" s="35" t="s">
        <v>65</v>
      </c>
      <c r="B37" s="36" t="s">
        <v>66</v>
      </c>
      <c r="C37" s="37" t="s">
        <v>37</v>
      </c>
      <c r="D37" s="34">
        <v>53.545214400001115</v>
      </c>
      <c r="E37" s="34">
        <v>217.76468039986673</v>
      </c>
      <c r="F37" s="34">
        <v>59.020373967280804</v>
      </c>
      <c r="G37" s="34">
        <v>64.037484766519995</v>
      </c>
      <c r="H37" s="34">
        <v>56.150253629664192</v>
      </c>
      <c r="I37" s="34">
        <v>67.737989442978161</v>
      </c>
      <c r="J37" s="34">
        <v>66.008691713999895</v>
      </c>
      <c r="K37" s="34">
        <v>60.019471094000011</v>
      </c>
      <c r="L37" s="34">
        <v>55.84778245308096</v>
      </c>
      <c r="M37" s="34">
        <v>51.298288933978242</v>
      </c>
      <c r="N37" s="34">
        <v>71.430086612576233</v>
      </c>
      <c r="O37" s="34">
        <v>226.0200091817573</v>
      </c>
      <c r="P37" s="34">
        <v>65.83684263197955</v>
      </c>
      <c r="Q37" s="34">
        <v>54.673805288329561</v>
      </c>
      <c r="R37" s="34">
        <v>257.2893657926453</v>
      </c>
      <c r="S37" s="34">
        <v>56.513134463499043</v>
      </c>
      <c r="T37" s="34">
        <v>117.3668874716943</v>
      </c>
      <c r="U37" s="34">
        <v>58.419486620290961</v>
      </c>
      <c r="V37" s="34">
        <v>103.07448673695147</v>
      </c>
      <c r="W37" s="34">
        <v>60.756266085102602</v>
      </c>
      <c r="X37" s="34">
        <v>129.97826038363107</v>
      </c>
      <c r="Y37" s="34">
        <v>63.18651672850671</v>
      </c>
      <c r="Z37" s="34">
        <v>133.87760819514</v>
      </c>
      <c r="AA37" s="34">
        <v>762.6624526049626</v>
      </c>
      <c r="AB37" s="34">
        <v>1056.8602656213632</v>
      </c>
    </row>
    <row r="38" spans="1:28" s="30" customFormat="1" ht="31.5" customHeight="1" x14ac:dyDescent="0.25">
      <c r="A38" s="31" t="s">
        <v>67</v>
      </c>
      <c r="B38" s="32" t="s">
        <v>68</v>
      </c>
      <c r="C38" s="33" t="s">
        <v>37</v>
      </c>
      <c r="D38" s="34">
        <v>6005.8101419038685</v>
      </c>
      <c r="E38" s="34">
        <v>6358.9866106440895</v>
      </c>
      <c r="F38" s="34">
        <v>6711.9515724610928</v>
      </c>
      <c r="G38" s="34">
        <v>7043.4000541994837</v>
      </c>
      <c r="H38" s="34">
        <v>6951.2042802339238</v>
      </c>
      <c r="I38" s="34">
        <v>7190.9969998433235</v>
      </c>
      <c r="J38" s="34">
        <v>7315.1535830680486</v>
      </c>
      <c r="K38" s="34">
        <v>7273.4772009950429</v>
      </c>
      <c r="L38" s="34">
        <v>7191.8600421832252</v>
      </c>
      <c r="M38" s="34">
        <v>7044.522933086223</v>
      </c>
      <c r="N38" s="34">
        <v>7015.3072929897889</v>
      </c>
      <c r="O38" s="34">
        <v>7274.7916883107482</v>
      </c>
      <c r="P38" s="34">
        <v>7089.8789170706905</v>
      </c>
      <c r="Q38" s="34">
        <v>7565.9192101539074</v>
      </c>
      <c r="R38" s="34">
        <v>7358.1502363591262</v>
      </c>
      <c r="S38" s="34">
        <v>7981.9266333494279</v>
      </c>
      <c r="T38" s="34">
        <v>7602.0388052503549</v>
      </c>
      <c r="U38" s="34">
        <v>8281.9518024932586</v>
      </c>
      <c r="V38" s="34">
        <v>7752.1811647422946</v>
      </c>
      <c r="W38" s="34">
        <v>8531.4211110368396</v>
      </c>
      <c r="X38" s="34">
        <v>8013.1159884735171</v>
      </c>
      <c r="Y38" s="34">
        <v>8788.4149290154801</v>
      </c>
      <c r="Z38" s="34">
        <v>8210.9326752314573</v>
      </c>
      <c r="AA38" s="34">
        <v>76976.822562483736</v>
      </c>
      <c r="AB38" s="34">
        <v>74499.822985602426</v>
      </c>
    </row>
    <row r="39" spans="1:28" s="7" customFormat="1" ht="15.75" customHeight="1" outlineLevel="1" x14ac:dyDescent="0.25">
      <c r="A39" s="35" t="s">
        <v>69</v>
      </c>
      <c r="B39" s="36" t="s">
        <v>39</v>
      </c>
      <c r="C39" s="37" t="s">
        <v>37</v>
      </c>
      <c r="D39" s="34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0</v>
      </c>
      <c r="M39" s="34">
        <v>0</v>
      </c>
      <c r="N39" s="34">
        <v>0</v>
      </c>
      <c r="O39" s="34">
        <v>0</v>
      </c>
      <c r="P39" s="34">
        <v>0</v>
      </c>
      <c r="Q39" s="34">
        <v>0</v>
      </c>
      <c r="R39" s="34">
        <v>0</v>
      </c>
      <c r="S39" s="34">
        <v>0</v>
      </c>
      <c r="T39" s="34">
        <v>0</v>
      </c>
      <c r="U39" s="34">
        <v>0</v>
      </c>
      <c r="V39" s="34">
        <v>0</v>
      </c>
      <c r="W39" s="34">
        <v>0</v>
      </c>
      <c r="X39" s="34">
        <v>0</v>
      </c>
      <c r="Y39" s="34">
        <v>0</v>
      </c>
      <c r="Z39" s="34">
        <v>0</v>
      </c>
      <c r="AA39" s="34">
        <v>0</v>
      </c>
      <c r="AB39" s="34">
        <v>0</v>
      </c>
    </row>
    <row r="40" spans="1:28" s="7" customFormat="1" ht="31.5" customHeight="1" outlineLevel="2" x14ac:dyDescent="0.25">
      <c r="A40" s="35" t="s">
        <v>70</v>
      </c>
      <c r="B40" s="40" t="s">
        <v>41</v>
      </c>
      <c r="C40" s="37" t="s">
        <v>37</v>
      </c>
      <c r="D40" s="34">
        <f t="shared" ref="D40:Z41" si="2">IF(D$20="Факт",IF(LEFT(C$19,4)="2019","-",0),IF(D$20="Утвержденный план",0,"-"))</f>
        <v>0</v>
      </c>
      <c r="E40" s="34">
        <f t="shared" si="2"/>
        <v>0</v>
      </c>
      <c r="F40" s="34">
        <f t="shared" si="2"/>
        <v>0</v>
      </c>
      <c r="G40" s="34">
        <f t="shared" si="2"/>
        <v>0</v>
      </c>
      <c r="H40" s="34">
        <f t="shared" si="2"/>
        <v>0</v>
      </c>
      <c r="I40" s="34">
        <f t="shared" si="2"/>
        <v>0</v>
      </c>
      <c r="J40" s="34">
        <f t="shared" si="2"/>
        <v>0</v>
      </c>
      <c r="K40" s="34">
        <f t="shared" si="2"/>
        <v>0</v>
      </c>
      <c r="L40" s="34">
        <f t="shared" si="2"/>
        <v>0</v>
      </c>
      <c r="M40" s="34">
        <f t="shared" si="2"/>
        <v>0</v>
      </c>
      <c r="N40" s="34" t="str">
        <f t="shared" si="2"/>
        <v>-</v>
      </c>
      <c r="O40" s="34">
        <f t="shared" si="2"/>
        <v>0</v>
      </c>
      <c r="P40" s="34" t="str">
        <f t="shared" si="2"/>
        <v>-</v>
      </c>
      <c r="Q40" s="34">
        <f t="shared" si="2"/>
        <v>0</v>
      </c>
      <c r="R40" s="34" t="str">
        <f t="shared" si="2"/>
        <v>-</v>
      </c>
      <c r="S40" s="34">
        <f t="shared" si="2"/>
        <v>0</v>
      </c>
      <c r="T40" s="34" t="str">
        <f t="shared" si="2"/>
        <v>-</v>
      </c>
      <c r="U40" s="34">
        <f t="shared" si="2"/>
        <v>0</v>
      </c>
      <c r="V40" s="34" t="str">
        <f t="shared" si="2"/>
        <v>-</v>
      </c>
      <c r="W40" s="34">
        <f t="shared" si="2"/>
        <v>0</v>
      </c>
      <c r="X40" s="34" t="str">
        <f t="shared" si="2"/>
        <v>-</v>
      </c>
      <c r="Y40" s="34">
        <f t="shared" si="2"/>
        <v>0</v>
      </c>
      <c r="Z40" s="34" t="str">
        <f t="shared" si="2"/>
        <v>-</v>
      </c>
      <c r="AA40" s="34">
        <f t="shared" ref="AA40:AB41" si="3">IF(AA$20="Факт",0,IF(AA$20="Утвержденный план",0,"-"))</f>
        <v>0</v>
      </c>
      <c r="AB40" s="34" t="str">
        <f t="shared" si="3"/>
        <v>-</v>
      </c>
    </row>
    <row r="41" spans="1:28" s="7" customFormat="1" ht="31.5" customHeight="1" outlineLevel="2" x14ac:dyDescent="0.25">
      <c r="A41" s="35" t="s">
        <v>71</v>
      </c>
      <c r="B41" s="40" t="s">
        <v>43</v>
      </c>
      <c r="C41" s="37" t="s">
        <v>37</v>
      </c>
      <c r="D41" s="34">
        <f t="shared" si="2"/>
        <v>0</v>
      </c>
      <c r="E41" s="34">
        <f t="shared" si="2"/>
        <v>0</v>
      </c>
      <c r="F41" s="34">
        <f t="shared" si="2"/>
        <v>0</v>
      </c>
      <c r="G41" s="34">
        <f t="shared" si="2"/>
        <v>0</v>
      </c>
      <c r="H41" s="34">
        <f t="shared" si="2"/>
        <v>0</v>
      </c>
      <c r="I41" s="34">
        <f t="shared" si="2"/>
        <v>0</v>
      </c>
      <c r="J41" s="34">
        <f t="shared" si="2"/>
        <v>0</v>
      </c>
      <c r="K41" s="34">
        <f t="shared" si="2"/>
        <v>0</v>
      </c>
      <c r="L41" s="34">
        <f t="shared" si="2"/>
        <v>0</v>
      </c>
      <c r="M41" s="34">
        <f t="shared" si="2"/>
        <v>0</v>
      </c>
      <c r="N41" s="34" t="str">
        <f t="shared" si="2"/>
        <v>-</v>
      </c>
      <c r="O41" s="34">
        <f t="shared" si="2"/>
        <v>0</v>
      </c>
      <c r="P41" s="34" t="str">
        <f t="shared" si="2"/>
        <v>-</v>
      </c>
      <c r="Q41" s="34">
        <f t="shared" si="2"/>
        <v>0</v>
      </c>
      <c r="R41" s="34" t="str">
        <f t="shared" si="2"/>
        <v>-</v>
      </c>
      <c r="S41" s="34">
        <f t="shared" si="2"/>
        <v>0</v>
      </c>
      <c r="T41" s="34" t="str">
        <f t="shared" si="2"/>
        <v>-</v>
      </c>
      <c r="U41" s="34">
        <f t="shared" si="2"/>
        <v>0</v>
      </c>
      <c r="V41" s="34" t="str">
        <f t="shared" si="2"/>
        <v>-</v>
      </c>
      <c r="W41" s="34">
        <f t="shared" si="2"/>
        <v>0</v>
      </c>
      <c r="X41" s="34" t="str">
        <f t="shared" si="2"/>
        <v>-</v>
      </c>
      <c r="Y41" s="34">
        <f t="shared" si="2"/>
        <v>0</v>
      </c>
      <c r="Z41" s="34" t="str">
        <f t="shared" si="2"/>
        <v>-</v>
      </c>
      <c r="AA41" s="34">
        <f t="shared" si="3"/>
        <v>0</v>
      </c>
      <c r="AB41" s="34" t="str">
        <f t="shared" si="3"/>
        <v>-</v>
      </c>
    </row>
    <row r="42" spans="1:28" s="7" customFormat="1" ht="31.5" customHeight="1" outlineLevel="2" x14ac:dyDescent="0.25">
      <c r="A42" s="35" t="s">
        <v>72</v>
      </c>
      <c r="B42" s="40" t="s">
        <v>45</v>
      </c>
      <c r="C42" s="37" t="s">
        <v>37</v>
      </c>
      <c r="D42" s="34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4">
        <v>0</v>
      </c>
      <c r="O42" s="34">
        <v>0</v>
      </c>
      <c r="P42" s="34">
        <v>0</v>
      </c>
      <c r="Q42" s="34">
        <v>0</v>
      </c>
      <c r="R42" s="34">
        <v>0</v>
      </c>
      <c r="S42" s="34">
        <v>0</v>
      </c>
      <c r="T42" s="34">
        <v>0</v>
      </c>
      <c r="U42" s="34">
        <v>0</v>
      </c>
      <c r="V42" s="34">
        <v>0</v>
      </c>
      <c r="W42" s="34">
        <v>0</v>
      </c>
      <c r="X42" s="34">
        <v>0</v>
      </c>
      <c r="Y42" s="34">
        <v>0</v>
      </c>
      <c r="Z42" s="34">
        <v>0</v>
      </c>
      <c r="AA42" s="34">
        <v>0</v>
      </c>
      <c r="AB42" s="34">
        <v>0</v>
      </c>
    </row>
    <row r="43" spans="1:28" s="7" customFormat="1" ht="15.75" customHeight="1" outlineLevel="1" x14ac:dyDescent="0.25">
      <c r="A43" s="35" t="s">
        <v>73</v>
      </c>
      <c r="B43" s="36" t="s">
        <v>47</v>
      </c>
      <c r="C43" s="37" t="s">
        <v>37</v>
      </c>
      <c r="D43" s="34" t="s">
        <v>48</v>
      </c>
      <c r="E43" s="34" t="s">
        <v>48</v>
      </c>
      <c r="F43" s="34" t="s">
        <v>48</v>
      </c>
      <c r="G43" s="34" t="s">
        <v>48</v>
      </c>
      <c r="H43" s="34" t="s">
        <v>48</v>
      </c>
      <c r="I43" s="34" t="s">
        <v>48</v>
      </c>
      <c r="J43" s="34" t="s">
        <v>48</v>
      </c>
      <c r="K43" s="34" t="s">
        <v>48</v>
      </c>
      <c r="L43" s="34" t="s">
        <v>48</v>
      </c>
      <c r="M43" s="34" t="s">
        <v>48</v>
      </c>
      <c r="N43" s="34" t="s">
        <v>48</v>
      </c>
      <c r="O43" s="34" t="s">
        <v>48</v>
      </c>
      <c r="P43" s="34" t="s">
        <v>48</v>
      </c>
      <c r="Q43" s="34" t="s">
        <v>48</v>
      </c>
      <c r="R43" s="34" t="s">
        <v>48</v>
      </c>
      <c r="S43" s="34" t="s">
        <v>48</v>
      </c>
      <c r="T43" s="34" t="s">
        <v>48</v>
      </c>
      <c r="U43" s="34" t="s">
        <v>48</v>
      </c>
      <c r="V43" s="34" t="s">
        <v>48</v>
      </c>
      <c r="W43" s="34" t="s">
        <v>48</v>
      </c>
      <c r="X43" s="34" t="s">
        <v>48</v>
      </c>
      <c r="Y43" s="34" t="s">
        <v>48</v>
      </c>
      <c r="Z43" s="34" t="s">
        <v>48</v>
      </c>
      <c r="AA43" s="34" t="s">
        <v>48</v>
      </c>
      <c r="AB43" s="34" t="s">
        <v>48</v>
      </c>
    </row>
    <row r="44" spans="1:28" s="7" customFormat="1" ht="15.75" customHeight="1" outlineLevel="1" x14ac:dyDescent="0.25">
      <c r="A44" s="35" t="s">
        <v>74</v>
      </c>
      <c r="B44" s="36" t="s">
        <v>50</v>
      </c>
      <c r="C44" s="37" t="s">
        <v>37</v>
      </c>
      <c r="D44" s="34">
        <v>5948.1632176737985</v>
      </c>
      <c r="E44" s="34">
        <v>6304.4664197087995</v>
      </c>
      <c r="F44" s="34">
        <v>6655.4831647919</v>
      </c>
      <c r="G44" s="34">
        <v>6976.5198838555289</v>
      </c>
      <c r="H44" s="34">
        <v>6895.4385811031725</v>
      </c>
      <c r="I44" s="34">
        <v>7120.4798130381687</v>
      </c>
      <c r="J44" s="34">
        <v>7268.1879679589465</v>
      </c>
      <c r="K44" s="34">
        <v>7163.482008932041</v>
      </c>
      <c r="L44" s="34">
        <v>7114.7407845267289</v>
      </c>
      <c r="M44" s="34">
        <v>6947.4829064096348</v>
      </c>
      <c r="N44" s="34">
        <v>6923.8491404432516</v>
      </c>
      <c r="O44" s="34">
        <v>7007.4096599592585</v>
      </c>
      <c r="P44" s="34">
        <v>6958.7005264090922</v>
      </c>
      <c r="Q44" s="34">
        <v>7472.2755580306584</v>
      </c>
      <c r="R44" s="34">
        <v>7256.5657976216889</v>
      </c>
      <c r="S44" s="34">
        <v>7884.6034540459414</v>
      </c>
      <c r="T44" s="34">
        <v>7452.136680413887</v>
      </c>
      <c r="U44" s="34">
        <v>8180.8763556148288</v>
      </c>
      <c r="V44" s="34">
        <v>7615.894066980336</v>
      </c>
      <c r="W44" s="34">
        <v>8426.3026462832731</v>
      </c>
      <c r="X44" s="34">
        <v>7858.8854882094556</v>
      </c>
      <c r="Y44" s="34">
        <v>8679.0917256717712</v>
      </c>
      <c r="Z44" s="34">
        <v>8051.3743895481348</v>
      </c>
      <c r="AA44" s="34">
        <v>75858.524011841102</v>
      </c>
      <c r="AB44" s="34">
        <v>73395.77342321469</v>
      </c>
    </row>
    <row r="45" spans="1:28" s="7" customFormat="1" ht="15.75" customHeight="1" outlineLevel="1" x14ac:dyDescent="0.25">
      <c r="A45" s="35" t="s">
        <v>75</v>
      </c>
      <c r="B45" s="36" t="s">
        <v>52</v>
      </c>
      <c r="C45" s="37" t="s">
        <v>37</v>
      </c>
      <c r="D45" s="34" t="s">
        <v>48</v>
      </c>
      <c r="E45" s="34" t="s">
        <v>48</v>
      </c>
      <c r="F45" s="34" t="s">
        <v>48</v>
      </c>
      <c r="G45" s="34" t="s">
        <v>48</v>
      </c>
      <c r="H45" s="34" t="s">
        <v>48</v>
      </c>
      <c r="I45" s="34" t="s">
        <v>48</v>
      </c>
      <c r="J45" s="34" t="s">
        <v>48</v>
      </c>
      <c r="K45" s="34" t="s">
        <v>48</v>
      </c>
      <c r="L45" s="34" t="s">
        <v>48</v>
      </c>
      <c r="M45" s="34" t="s">
        <v>48</v>
      </c>
      <c r="N45" s="34" t="s">
        <v>48</v>
      </c>
      <c r="O45" s="34" t="s">
        <v>48</v>
      </c>
      <c r="P45" s="34" t="s">
        <v>48</v>
      </c>
      <c r="Q45" s="34" t="s">
        <v>48</v>
      </c>
      <c r="R45" s="34" t="s">
        <v>48</v>
      </c>
      <c r="S45" s="34" t="s">
        <v>48</v>
      </c>
      <c r="T45" s="34" t="s">
        <v>48</v>
      </c>
      <c r="U45" s="34" t="s">
        <v>48</v>
      </c>
      <c r="V45" s="34" t="s">
        <v>48</v>
      </c>
      <c r="W45" s="34" t="s">
        <v>48</v>
      </c>
      <c r="X45" s="34" t="s">
        <v>48</v>
      </c>
      <c r="Y45" s="34" t="s">
        <v>48</v>
      </c>
      <c r="Z45" s="34" t="s">
        <v>48</v>
      </c>
      <c r="AA45" s="34" t="s">
        <v>48</v>
      </c>
      <c r="AB45" s="34" t="s">
        <v>48</v>
      </c>
    </row>
    <row r="46" spans="1:28" s="7" customFormat="1" ht="15.75" customHeight="1" outlineLevel="1" x14ac:dyDescent="0.25">
      <c r="A46" s="35" t="s">
        <v>76</v>
      </c>
      <c r="B46" s="36" t="s">
        <v>54</v>
      </c>
      <c r="C46" s="37" t="s">
        <v>37</v>
      </c>
      <c r="D46" s="34">
        <v>39.897683217109957</v>
      </c>
      <c r="E46" s="34">
        <v>40.044728660431154</v>
      </c>
      <c r="F46" s="34">
        <v>44.206468272243768</v>
      </c>
      <c r="G46" s="34">
        <v>48.652691144251634</v>
      </c>
      <c r="H46" s="34">
        <v>36.943253723658529</v>
      </c>
      <c r="I46" s="34">
        <v>51.192238680968003</v>
      </c>
      <c r="J46" s="34">
        <v>32.420077137257358</v>
      </c>
      <c r="K46" s="34">
        <v>52.13547388056017</v>
      </c>
      <c r="L46" s="34">
        <v>50.525420448333961</v>
      </c>
      <c r="M46" s="34">
        <v>54.777032811867898</v>
      </c>
      <c r="N46" s="34">
        <v>60.283227681353992</v>
      </c>
      <c r="O46" s="34">
        <v>56.690843088132034</v>
      </c>
      <c r="P46" s="34">
        <v>64.317796265520784</v>
      </c>
      <c r="Q46" s="34">
        <v>58.906774356633768</v>
      </c>
      <c r="R46" s="34">
        <v>65.90279347668158</v>
      </c>
      <c r="S46" s="34">
        <v>61.20729099269019</v>
      </c>
      <c r="T46" s="34">
        <v>67.209739695705224</v>
      </c>
      <c r="U46" s="34">
        <v>63.559295649355107</v>
      </c>
      <c r="V46" s="34">
        <v>68.631424294787323</v>
      </c>
      <c r="W46" s="34">
        <v>66.101667475329307</v>
      </c>
      <c r="X46" s="34">
        <v>70.087041133920422</v>
      </c>
      <c r="Y46" s="34">
        <v>68.745734174342488</v>
      </c>
      <c r="Z46" s="34">
        <v>72.890522779277248</v>
      </c>
      <c r="AA46" s="34">
        <v>581.96904225413073</v>
      </c>
      <c r="AB46" s="34">
        <v>589.21129663649651</v>
      </c>
    </row>
    <row r="47" spans="1:28" s="7" customFormat="1" ht="15.75" customHeight="1" outlineLevel="1" x14ac:dyDescent="0.25">
      <c r="A47" s="35" t="s">
        <v>77</v>
      </c>
      <c r="B47" s="36" t="s">
        <v>56</v>
      </c>
      <c r="C47" s="37" t="s">
        <v>37</v>
      </c>
      <c r="D47" s="34">
        <v>3.0000000000000001E-3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34">
        <v>0</v>
      </c>
      <c r="L47" s="34">
        <v>0</v>
      </c>
      <c r="M47" s="34">
        <v>0</v>
      </c>
      <c r="N47" s="34">
        <v>0</v>
      </c>
      <c r="O47" s="34">
        <v>0</v>
      </c>
      <c r="P47" s="34">
        <v>0</v>
      </c>
      <c r="Q47" s="34">
        <v>0</v>
      </c>
      <c r="R47" s="34">
        <v>0</v>
      </c>
      <c r="S47" s="34">
        <v>0</v>
      </c>
      <c r="T47" s="34">
        <v>0</v>
      </c>
      <c r="U47" s="34">
        <v>0</v>
      </c>
      <c r="V47" s="34">
        <v>0</v>
      </c>
      <c r="W47" s="34">
        <v>0</v>
      </c>
      <c r="X47" s="34">
        <v>0</v>
      </c>
      <c r="Y47" s="34">
        <v>0</v>
      </c>
      <c r="Z47" s="34">
        <v>0</v>
      </c>
      <c r="AA47" s="34">
        <v>0</v>
      </c>
      <c r="AB47" s="34">
        <v>0</v>
      </c>
    </row>
    <row r="48" spans="1:28" s="7" customFormat="1" ht="15.75" customHeight="1" outlineLevel="1" x14ac:dyDescent="0.25">
      <c r="A48" s="35" t="s">
        <v>78</v>
      </c>
      <c r="B48" s="36" t="s">
        <v>58</v>
      </c>
      <c r="C48" s="37" t="s">
        <v>37</v>
      </c>
      <c r="D48" s="34" t="s">
        <v>48</v>
      </c>
      <c r="E48" s="34" t="s">
        <v>48</v>
      </c>
      <c r="F48" s="34" t="s">
        <v>48</v>
      </c>
      <c r="G48" s="34" t="s">
        <v>48</v>
      </c>
      <c r="H48" s="34" t="s">
        <v>48</v>
      </c>
      <c r="I48" s="34" t="s">
        <v>48</v>
      </c>
      <c r="J48" s="34" t="s">
        <v>48</v>
      </c>
      <c r="K48" s="34" t="s">
        <v>48</v>
      </c>
      <c r="L48" s="34" t="s">
        <v>48</v>
      </c>
      <c r="M48" s="34" t="s">
        <v>48</v>
      </c>
      <c r="N48" s="34" t="s">
        <v>48</v>
      </c>
      <c r="O48" s="34" t="s">
        <v>48</v>
      </c>
      <c r="P48" s="34" t="s">
        <v>48</v>
      </c>
      <c r="Q48" s="34" t="s">
        <v>48</v>
      </c>
      <c r="R48" s="34" t="s">
        <v>48</v>
      </c>
      <c r="S48" s="34" t="s">
        <v>48</v>
      </c>
      <c r="T48" s="34" t="s">
        <v>48</v>
      </c>
      <c r="U48" s="34" t="s">
        <v>48</v>
      </c>
      <c r="V48" s="34" t="s">
        <v>48</v>
      </c>
      <c r="W48" s="34" t="s">
        <v>48</v>
      </c>
      <c r="X48" s="34" t="s">
        <v>48</v>
      </c>
      <c r="Y48" s="34" t="s">
        <v>48</v>
      </c>
      <c r="Z48" s="34" t="s">
        <v>48</v>
      </c>
      <c r="AA48" s="34" t="s">
        <v>48</v>
      </c>
      <c r="AB48" s="34" t="s">
        <v>48</v>
      </c>
    </row>
    <row r="49" spans="1:28" s="7" customFormat="1" ht="31.5" customHeight="1" outlineLevel="1" x14ac:dyDescent="0.25">
      <c r="A49" s="35" t="s">
        <v>79</v>
      </c>
      <c r="B49" s="38" t="s">
        <v>60</v>
      </c>
      <c r="C49" s="37" t="s">
        <v>37</v>
      </c>
      <c r="D49" s="34" t="s">
        <v>48</v>
      </c>
      <c r="E49" s="34" t="s">
        <v>48</v>
      </c>
      <c r="F49" s="34" t="s">
        <v>48</v>
      </c>
      <c r="G49" s="34" t="s">
        <v>48</v>
      </c>
      <c r="H49" s="34" t="s">
        <v>48</v>
      </c>
      <c r="I49" s="34" t="s">
        <v>48</v>
      </c>
      <c r="J49" s="34" t="s">
        <v>48</v>
      </c>
      <c r="K49" s="34" t="s">
        <v>48</v>
      </c>
      <c r="L49" s="34" t="s">
        <v>48</v>
      </c>
      <c r="M49" s="34" t="s">
        <v>48</v>
      </c>
      <c r="N49" s="34" t="s">
        <v>48</v>
      </c>
      <c r="O49" s="34" t="s">
        <v>48</v>
      </c>
      <c r="P49" s="34" t="s">
        <v>48</v>
      </c>
      <c r="Q49" s="34" t="s">
        <v>48</v>
      </c>
      <c r="R49" s="34" t="s">
        <v>48</v>
      </c>
      <c r="S49" s="34" t="s">
        <v>48</v>
      </c>
      <c r="T49" s="34" t="s">
        <v>48</v>
      </c>
      <c r="U49" s="34" t="s">
        <v>48</v>
      </c>
      <c r="V49" s="34" t="s">
        <v>48</v>
      </c>
      <c r="W49" s="34" t="s">
        <v>48</v>
      </c>
      <c r="X49" s="34" t="s">
        <v>48</v>
      </c>
      <c r="Y49" s="34" t="s">
        <v>48</v>
      </c>
      <c r="Z49" s="34" t="s">
        <v>48</v>
      </c>
      <c r="AA49" s="34" t="s">
        <v>48</v>
      </c>
      <c r="AB49" s="34" t="s">
        <v>48</v>
      </c>
    </row>
    <row r="50" spans="1:28" s="7" customFormat="1" ht="15.75" customHeight="1" outlineLevel="2" x14ac:dyDescent="0.25">
      <c r="A50" s="35" t="s">
        <v>80</v>
      </c>
      <c r="B50" s="40" t="s">
        <v>62</v>
      </c>
      <c r="C50" s="37" t="s">
        <v>37</v>
      </c>
      <c r="D50" s="34" t="s">
        <v>48</v>
      </c>
      <c r="E50" s="34" t="s">
        <v>48</v>
      </c>
      <c r="F50" s="34" t="s">
        <v>48</v>
      </c>
      <c r="G50" s="34" t="s">
        <v>48</v>
      </c>
      <c r="H50" s="34" t="s">
        <v>48</v>
      </c>
      <c r="I50" s="34" t="s">
        <v>48</v>
      </c>
      <c r="J50" s="34" t="s">
        <v>48</v>
      </c>
      <c r="K50" s="34" t="s">
        <v>48</v>
      </c>
      <c r="L50" s="34" t="s">
        <v>48</v>
      </c>
      <c r="M50" s="34" t="s">
        <v>48</v>
      </c>
      <c r="N50" s="34" t="s">
        <v>48</v>
      </c>
      <c r="O50" s="34" t="s">
        <v>48</v>
      </c>
      <c r="P50" s="34" t="s">
        <v>48</v>
      </c>
      <c r="Q50" s="34" t="s">
        <v>48</v>
      </c>
      <c r="R50" s="34" t="s">
        <v>48</v>
      </c>
      <c r="S50" s="34" t="s">
        <v>48</v>
      </c>
      <c r="T50" s="34" t="s">
        <v>48</v>
      </c>
      <c r="U50" s="34" t="s">
        <v>48</v>
      </c>
      <c r="V50" s="34" t="s">
        <v>48</v>
      </c>
      <c r="W50" s="34" t="s">
        <v>48</v>
      </c>
      <c r="X50" s="34" t="s">
        <v>48</v>
      </c>
      <c r="Y50" s="34" t="s">
        <v>48</v>
      </c>
      <c r="Z50" s="34" t="s">
        <v>48</v>
      </c>
      <c r="AA50" s="34" t="s">
        <v>48</v>
      </c>
      <c r="AB50" s="34" t="s">
        <v>48</v>
      </c>
    </row>
    <row r="51" spans="1:28" s="7" customFormat="1" ht="15.75" customHeight="1" outlineLevel="2" x14ac:dyDescent="0.25">
      <c r="A51" s="35" t="s">
        <v>81</v>
      </c>
      <c r="B51" s="40" t="s">
        <v>64</v>
      </c>
      <c r="C51" s="37" t="s">
        <v>37</v>
      </c>
      <c r="D51" s="34" t="s">
        <v>48</v>
      </c>
      <c r="E51" s="34" t="s">
        <v>48</v>
      </c>
      <c r="F51" s="34" t="s">
        <v>48</v>
      </c>
      <c r="G51" s="34" t="s">
        <v>48</v>
      </c>
      <c r="H51" s="34" t="s">
        <v>48</v>
      </c>
      <c r="I51" s="34" t="s">
        <v>48</v>
      </c>
      <c r="J51" s="34" t="s">
        <v>48</v>
      </c>
      <c r="K51" s="34" t="s">
        <v>48</v>
      </c>
      <c r="L51" s="34" t="s">
        <v>48</v>
      </c>
      <c r="M51" s="34" t="s">
        <v>48</v>
      </c>
      <c r="N51" s="34" t="s">
        <v>48</v>
      </c>
      <c r="O51" s="34" t="s">
        <v>48</v>
      </c>
      <c r="P51" s="34" t="s">
        <v>48</v>
      </c>
      <c r="Q51" s="34" t="s">
        <v>48</v>
      </c>
      <c r="R51" s="34" t="s">
        <v>48</v>
      </c>
      <c r="S51" s="34" t="s">
        <v>48</v>
      </c>
      <c r="T51" s="34" t="s">
        <v>48</v>
      </c>
      <c r="U51" s="34" t="s">
        <v>48</v>
      </c>
      <c r="V51" s="34" t="s">
        <v>48</v>
      </c>
      <c r="W51" s="34" t="s">
        <v>48</v>
      </c>
      <c r="X51" s="34" t="s">
        <v>48</v>
      </c>
      <c r="Y51" s="34" t="s">
        <v>48</v>
      </c>
      <c r="Z51" s="34" t="s">
        <v>48</v>
      </c>
      <c r="AA51" s="34" t="s">
        <v>48</v>
      </c>
      <c r="AB51" s="34" t="s">
        <v>48</v>
      </c>
    </row>
    <row r="52" spans="1:28" s="7" customFormat="1" ht="15.75" customHeight="1" outlineLevel="1" x14ac:dyDescent="0.25">
      <c r="A52" s="35" t="s">
        <v>82</v>
      </c>
      <c r="B52" s="36" t="s">
        <v>66</v>
      </c>
      <c r="C52" s="37" t="s">
        <v>37</v>
      </c>
      <c r="D52" s="34">
        <v>17.746241012960077</v>
      </c>
      <c r="E52" s="34">
        <v>14.475462274859019</v>
      </c>
      <c r="F52" s="34">
        <v>12.26193939694879</v>
      </c>
      <c r="G52" s="34">
        <v>18.227479199703101</v>
      </c>
      <c r="H52" s="34">
        <v>18.82244540709247</v>
      </c>
      <c r="I52" s="34">
        <v>19.324948124186307</v>
      </c>
      <c r="J52" s="34">
        <v>14.545537971844958</v>
      </c>
      <c r="K52" s="34">
        <v>57.859718182441874</v>
      </c>
      <c r="L52" s="34">
        <v>26.593837208162448</v>
      </c>
      <c r="M52" s="34">
        <v>42.26299386472099</v>
      </c>
      <c r="N52" s="34">
        <v>31.174924865183101</v>
      </c>
      <c r="O52" s="34">
        <v>210.69118526335731</v>
      </c>
      <c r="P52" s="34">
        <v>66.860594396077659</v>
      </c>
      <c r="Q52" s="34">
        <v>34.736877766614761</v>
      </c>
      <c r="R52" s="34">
        <v>35.681645260755786</v>
      </c>
      <c r="S52" s="34">
        <v>36.115888310796691</v>
      </c>
      <c r="T52" s="34">
        <v>82.69238514076271</v>
      </c>
      <c r="U52" s="34">
        <v>37.51615122907404</v>
      </c>
      <c r="V52" s="34">
        <v>67.655673467171582</v>
      </c>
      <c r="W52" s="34">
        <v>39.016797278237</v>
      </c>
      <c r="X52" s="34">
        <v>84.14345913014138</v>
      </c>
      <c r="Y52" s="34">
        <v>40.577469169366481</v>
      </c>
      <c r="Z52" s="34">
        <v>86.667762904045631</v>
      </c>
      <c r="AA52" s="34">
        <v>536.32950838849854</v>
      </c>
      <c r="AB52" s="34">
        <v>514.83826575123771</v>
      </c>
    </row>
    <row r="53" spans="1:28" s="7" customFormat="1" ht="15.75" customHeight="1" x14ac:dyDescent="0.25">
      <c r="A53" s="31" t="s">
        <v>83</v>
      </c>
      <c r="B53" s="41" t="s">
        <v>84</v>
      </c>
      <c r="C53" s="33" t="s">
        <v>37</v>
      </c>
      <c r="D53" s="34">
        <v>1245.4165486995414</v>
      </c>
      <c r="E53" s="34">
        <v>1353.1104315833049</v>
      </c>
      <c r="F53" s="34">
        <v>1436.8392164338006</v>
      </c>
      <c r="G53" s="34">
        <v>1452.8971337064788</v>
      </c>
      <c r="H53" s="34">
        <v>1351.4979390765957</v>
      </c>
      <c r="I53" s="34">
        <v>1410.8055542896118</v>
      </c>
      <c r="J53" s="34">
        <v>1263.6304300439999</v>
      </c>
      <c r="K53" s="34">
        <v>1241.4352652476116</v>
      </c>
      <c r="L53" s="34">
        <v>1304.1810512757997</v>
      </c>
      <c r="M53" s="34">
        <v>1259.9720587034269</v>
      </c>
      <c r="N53" s="34">
        <v>1263.2732855163795</v>
      </c>
      <c r="O53" s="34">
        <v>1246.1434039033184</v>
      </c>
      <c r="P53" s="34">
        <v>1334.1351663067005</v>
      </c>
      <c r="Q53" s="34">
        <v>1243.2529827660458</v>
      </c>
      <c r="R53" s="34">
        <v>1215.2613504028964</v>
      </c>
      <c r="S53" s="34">
        <v>1263.7316809959596</v>
      </c>
      <c r="T53" s="34">
        <v>1196.4474483432598</v>
      </c>
      <c r="U53" s="34">
        <v>1243.4853880849878</v>
      </c>
      <c r="V53" s="34">
        <v>1233.121200936873</v>
      </c>
      <c r="W53" s="34">
        <v>1285.0993202022894</v>
      </c>
      <c r="X53" s="34">
        <v>1276.5356042496287</v>
      </c>
      <c r="Y53" s="34">
        <v>1328.1340451021003</v>
      </c>
      <c r="Z53" s="34">
        <v>1311.054345249788</v>
      </c>
      <c r="AA53" s="34">
        <v>12974.95683300183</v>
      </c>
      <c r="AB53" s="34">
        <v>12749.137821401924</v>
      </c>
    </row>
    <row r="54" spans="1:28" s="7" customFormat="1" ht="15.75" customHeight="1" outlineLevel="1" x14ac:dyDescent="0.25">
      <c r="A54" s="35" t="s">
        <v>70</v>
      </c>
      <c r="B54" s="40" t="s">
        <v>85</v>
      </c>
      <c r="C54" s="37" t="s">
        <v>37</v>
      </c>
      <c r="D54" s="34">
        <v>0</v>
      </c>
      <c r="E54" s="34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0</v>
      </c>
      <c r="L54" s="34">
        <v>4.8731483199999994</v>
      </c>
      <c r="M54" s="34">
        <v>0</v>
      </c>
      <c r="N54" s="34">
        <v>3.6990535200000005</v>
      </c>
      <c r="O54" s="34">
        <v>0</v>
      </c>
      <c r="P54" s="34">
        <v>0</v>
      </c>
      <c r="Q54" s="34">
        <v>0</v>
      </c>
      <c r="R54" s="34">
        <v>0</v>
      </c>
      <c r="S54" s="34">
        <v>0</v>
      </c>
      <c r="T54" s="34">
        <v>0</v>
      </c>
      <c r="U54" s="34">
        <v>0</v>
      </c>
      <c r="V54" s="34">
        <v>0</v>
      </c>
      <c r="W54" s="34">
        <v>0</v>
      </c>
      <c r="X54" s="34">
        <v>0</v>
      </c>
      <c r="Y54" s="34">
        <v>0</v>
      </c>
      <c r="Z54" s="34">
        <v>0</v>
      </c>
      <c r="AA54" s="34">
        <v>0</v>
      </c>
      <c r="AB54" s="34">
        <v>8.57220184</v>
      </c>
    </row>
    <row r="55" spans="1:28" s="7" customFormat="1" ht="15.75" customHeight="1" outlineLevel="1" x14ac:dyDescent="0.25">
      <c r="A55" s="35" t="s">
        <v>71</v>
      </c>
      <c r="B55" s="39" t="s">
        <v>86</v>
      </c>
      <c r="C55" s="37" t="s">
        <v>37</v>
      </c>
      <c r="D55" s="34">
        <v>948.73575163999999</v>
      </c>
      <c r="E55" s="34">
        <v>1045.1510644800001</v>
      </c>
      <c r="F55" s="34">
        <v>1122.3276618000002</v>
      </c>
      <c r="G55" s="34">
        <v>1127.5100419288954</v>
      </c>
      <c r="H55" s="34">
        <v>1044.5991100699998</v>
      </c>
      <c r="I55" s="34">
        <v>1059.9968552677215</v>
      </c>
      <c r="J55" s="34">
        <v>913.02225458999999</v>
      </c>
      <c r="K55" s="34">
        <v>890.2182558636116</v>
      </c>
      <c r="L55" s="34">
        <v>936.3712858099999</v>
      </c>
      <c r="M55" s="34">
        <v>916.28068539993819</v>
      </c>
      <c r="N55" s="34">
        <v>896.68270002999998</v>
      </c>
      <c r="O55" s="34">
        <v>888.48487068803752</v>
      </c>
      <c r="P55" s="34">
        <v>966.54354935186313</v>
      </c>
      <c r="Q55" s="34">
        <v>886.22817336015203</v>
      </c>
      <c r="R55" s="34">
        <v>906.61840676427994</v>
      </c>
      <c r="S55" s="34">
        <v>882.52032524565823</v>
      </c>
      <c r="T55" s="34">
        <v>875.31430066112637</v>
      </c>
      <c r="U55" s="34">
        <v>865.71557734580017</v>
      </c>
      <c r="V55" s="34">
        <v>909.34316413064391</v>
      </c>
      <c r="W55" s="34">
        <v>892.2187170335344</v>
      </c>
      <c r="X55" s="34">
        <v>945.9262940810363</v>
      </c>
      <c r="Y55" s="34">
        <v>919.53821780659496</v>
      </c>
      <c r="Z55" s="34">
        <v>973.83284887782372</v>
      </c>
      <c r="AA55" s="34">
        <v>9328.7117199399436</v>
      </c>
      <c r="AB55" s="34">
        <v>9368.2539143667746</v>
      </c>
    </row>
    <row r="56" spans="1:28" s="7" customFormat="1" ht="15.75" customHeight="1" outlineLevel="2" x14ac:dyDescent="0.25">
      <c r="A56" s="35" t="s">
        <v>87</v>
      </c>
      <c r="B56" s="42" t="s">
        <v>88</v>
      </c>
      <c r="C56" s="37" t="s">
        <v>37</v>
      </c>
      <c r="D56" s="34">
        <v>914.70855016999997</v>
      </c>
      <c r="E56" s="34">
        <v>1045.1510644800001</v>
      </c>
      <c r="F56" s="34">
        <v>1122.3276618000002</v>
      </c>
      <c r="G56" s="34">
        <v>1127.5100419288954</v>
      </c>
      <c r="H56" s="34">
        <v>1044.5991100699998</v>
      </c>
      <c r="I56" s="34">
        <v>1059.9968552677215</v>
      </c>
      <c r="J56" s="34">
        <v>913.02225458999999</v>
      </c>
      <c r="K56" s="34">
        <v>890.2182558636116</v>
      </c>
      <c r="L56" s="34">
        <v>896.30353052999988</v>
      </c>
      <c r="M56" s="34">
        <v>873.61297293047983</v>
      </c>
      <c r="N56" s="34">
        <v>856.89751432000003</v>
      </c>
      <c r="O56" s="34">
        <v>842.55670056967858</v>
      </c>
      <c r="P56" s="34">
        <v>923.27848935186296</v>
      </c>
      <c r="Q56" s="34">
        <v>838.00363643705884</v>
      </c>
      <c r="R56" s="34">
        <v>862.48804556427979</v>
      </c>
      <c r="S56" s="34">
        <v>831.88436684564124</v>
      </c>
      <c r="T56" s="34">
        <v>830.3013322371263</v>
      </c>
      <c r="U56" s="34">
        <v>812.5483406097826</v>
      </c>
      <c r="V56" s="34">
        <v>863.42993633816377</v>
      </c>
      <c r="W56" s="34">
        <v>836.92479082807608</v>
      </c>
      <c r="X56" s="34">
        <v>899.09480173270663</v>
      </c>
      <c r="Y56" s="34">
        <v>862.03253455291838</v>
      </c>
      <c r="Z56" s="34">
        <v>926.06472668252741</v>
      </c>
      <c r="AA56" s="34">
        <v>8975.2884958338636</v>
      </c>
      <c r="AB56" s="34">
        <v>9015.479741416666</v>
      </c>
    </row>
    <row r="57" spans="1:28" s="7" customFormat="1" ht="31.5" customHeight="1" outlineLevel="3" x14ac:dyDescent="0.25">
      <c r="A57" s="35" t="s">
        <v>89</v>
      </c>
      <c r="B57" s="43" t="s">
        <v>90</v>
      </c>
      <c r="C57" s="37" t="s">
        <v>37</v>
      </c>
      <c r="D57" s="34">
        <v>914.70855016999997</v>
      </c>
      <c r="E57" s="34">
        <v>1045.1510644800001</v>
      </c>
      <c r="F57" s="34">
        <v>1122.3276618000002</v>
      </c>
      <c r="G57" s="34">
        <v>1127.5100419288954</v>
      </c>
      <c r="H57" s="34">
        <v>1044.5991100699998</v>
      </c>
      <c r="I57" s="34">
        <v>1059.9968552677215</v>
      </c>
      <c r="J57" s="34">
        <v>913.02225458999999</v>
      </c>
      <c r="K57" s="34">
        <v>890.2182558636116</v>
      </c>
      <c r="L57" s="34">
        <v>896.30353052999988</v>
      </c>
      <c r="M57" s="34">
        <v>873.61297293047983</v>
      </c>
      <c r="N57" s="34">
        <v>856.89751432000003</v>
      </c>
      <c r="O57" s="34">
        <v>842.55670056967858</v>
      </c>
      <c r="P57" s="34">
        <v>923.27848935186296</v>
      </c>
      <c r="Q57" s="34">
        <v>838.00363643705884</v>
      </c>
      <c r="R57" s="34">
        <v>862.48804556427979</v>
      </c>
      <c r="S57" s="34">
        <v>831.88436684564124</v>
      </c>
      <c r="T57" s="34">
        <v>830.3013322371263</v>
      </c>
      <c r="U57" s="34">
        <v>812.5483406097826</v>
      </c>
      <c r="V57" s="34">
        <v>863.42993633816377</v>
      </c>
      <c r="W57" s="34">
        <v>836.92479082807608</v>
      </c>
      <c r="X57" s="34">
        <v>899.09480173270663</v>
      </c>
      <c r="Y57" s="34">
        <v>862.03253455291838</v>
      </c>
      <c r="Z57" s="34">
        <v>926.06472668252741</v>
      </c>
      <c r="AA57" s="34">
        <v>8975.2884958338636</v>
      </c>
      <c r="AB57" s="34">
        <v>9015.479741416666</v>
      </c>
    </row>
    <row r="58" spans="1:28" s="7" customFormat="1" ht="15.75" customHeight="1" outlineLevel="3" x14ac:dyDescent="0.25">
      <c r="A58" s="35" t="s">
        <v>91</v>
      </c>
      <c r="B58" s="43" t="s">
        <v>92</v>
      </c>
      <c r="C58" s="37" t="s">
        <v>37</v>
      </c>
      <c r="D58" s="34">
        <v>0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34">
        <v>0</v>
      </c>
      <c r="K58" s="34">
        <v>0</v>
      </c>
      <c r="L58" s="34">
        <v>0</v>
      </c>
      <c r="M58" s="34">
        <v>0</v>
      </c>
      <c r="N58" s="34">
        <v>0</v>
      </c>
      <c r="O58" s="34">
        <v>0</v>
      </c>
      <c r="P58" s="34">
        <v>0</v>
      </c>
      <c r="Q58" s="34">
        <v>0</v>
      </c>
      <c r="R58" s="34">
        <v>0</v>
      </c>
      <c r="S58" s="34">
        <v>0</v>
      </c>
      <c r="T58" s="34">
        <v>0</v>
      </c>
      <c r="U58" s="34">
        <v>0</v>
      </c>
      <c r="V58" s="34">
        <v>0</v>
      </c>
      <c r="W58" s="34">
        <v>0</v>
      </c>
      <c r="X58" s="34">
        <v>0</v>
      </c>
      <c r="Y58" s="34">
        <v>0</v>
      </c>
      <c r="Z58" s="34">
        <v>0</v>
      </c>
      <c r="AA58" s="34">
        <v>0</v>
      </c>
      <c r="AB58" s="34">
        <v>0</v>
      </c>
    </row>
    <row r="59" spans="1:28" s="7" customFormat="1" ht="15.75" customHeight="1" outlineLevel="2" x14ac:dyDescent="0.25">
      <c r="A59" s="35" t="s">
        <v>93</v>
      </c>
      <c r="B59" s="42" t="s">
        <v>94</v>
      </c>
      <c r="C59" s="37" t="s">
        <v>37</v>
      </c>
      <c r="D59" s="34">
        <v>34.027201470000001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  <c r="L59" s="34">
        <v>40.06775528</v>
      </c>
      <c r="M59" s="34">
        <v>42.667712469458358</v>
      </c>
      <c r="N59" s="34">
        <v>39.785185710000007</v>
      </c>
      <c r="O59" s="34">
        <v>45.928170118358906</v>
      </c>
      <c r="P59" s="34">
        <v>43.265060000000126</v>
      </c>
      <c r="Q59" s="34">
        <v>48.224536923093197</v>
      </c>
      <c r="R59" s="34">
        <v>44.130361200000102</v>
      </c>
      <c r="S59" s="34">
        <v>50.635958400017003</v>
      </c>
      <c r="T59" s="34">
        <v>45.0129684240001</v>
      </c>
      <c r="U59" s="34">
        <v>53.1672367360176</v>
      </c>
      <c r="V59" s="34">
        <v>45.913227792480107</v>
      </c>
      <c r="W59" s="34">
        <v>55.293926205458305</v>
      </c>
      <c r="X59" s="34">
        <v>46.831492348329711</v>
      </c>
      <c r="Y59" s="34">
        <v>57.505683253676636</v>
      </c>
      <c r="Z59" s="34">
        <v>47.768122195296307</v>
      </c>
      <c r="AA59" s="34">
        <v>353.42322410608</v>
      </c>
      <c r="AB59" s="34">
        <v>352.77417295010645</v>
      </c>
    </row>
    <row r="60" spans="1:28" s="7" customFormat="1" ht="15.75" customHeight="1" outlineLevel="1" x14ac:dyDescent="0.25">
      <c r="A60" s="35" t="s">
        <v>72</v>
      </c>
      <c r="B60" s="39" t="s">
        <v>95</v>
      </c>
      <c r="C60" s="37" t="s">
        <v>37</v>
      </c>
      <c r="D60" s="34">
        <v>146.6491073</v>
      </c>
      <c r="E60" s="34">
        <v>307.95936710330477</v>
      </c>
      <c r="F60" s="34">
        <v>314.51155463380036</v>
      </c>
      <c r="G60" s="34">
        <v>325.38709177758346</v>
      </c>
      <c r="H60" s="34">
        <v>306.89882900659597</v>
      </c>
      <c r="I60" s="34">
        <v>350.80869902189022</v>
      </c>
      <c r="J60" s="34">
        <v>350.60817545399999</v>
      </c>
      <c r="K60" s="34">
        <v>351.21700938400005</v>
      </c>
      <c r="L60" s="34">
        <v>166.94143590811447</v>
      </c>
      <c r="M60" s="34">
        <v>150.66239947126465</v>
      </c>
      <c r="N60" s="34">
        <v>166.45089004774542</v>
      </c>
      <c r="O60" s="34">
        <v>149.34486602999996</v>
      </c>
      <c r="P60" s="34">
        <v>154.46156926999689</v>
      </c>
      <c r="Q60" s="34">
        <v>144.95543720049628</v>
      </c>
      <c r="R60" s="34">
        <v>164.09496313973676</v>
      </c>
      <c r="S60" s="34">
        <v>159.05268727292918</v>
      </c>
      <c r="T60" s="34">
        <v>171.67002941838544</v>
      </c>
      <c r="U60" s="34">
        <v>151.98469813831477</v>
      </c>
      <c r="V60" s="34">
        <v>171.90541557138309</v>
      </c>
      <c r="W60" s="34">
        <v>158.06408606384736</v>
      </c>
      <c r="X60" s="34">
        <v>175.91505475024391</v>
      </c>
      <c r="Y60" s="34">
        <v>164.38664950640126</v>
      </c>
      <c r="Z60" s="34">
        <v>179.4333558452488</v>
      </c>
      <c r="AA60" s="34">
        <v>2105.8636238667277</v>
      </c>
      <c r="AB60" s="34">
        <v>2008.3797184114508</v>
      </c>
    </row>
    <row r="61" spans="1:28" s="7" customFormat="1" ht="15.75" customHeight="1" outlineLevel="1" x14ac:dyDescent="0.25">
      <c r="A61" s="35" t="s">
        <v>96</v>
      </c>
      <c r="B61" s="39" t="s">
        <v>97</v>
      </c>
      <c r="C61" s="37" t="s">
        <v>37</v>
      </c>
      <c r="D61" s="34">
        <v>150.03168975954151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  <c r="L61" s="34">
        <v>195.99518123768522</v>
      </c>
      <c r="M61" s="34">
        <v>193.02897383222407</v>
      </c>
      <c r="N61" s="34">
        <v>196.44064191863401</v>
      </c>
      <c r="O61" s="34">
        <v>208.31366718528088</v>
      </c>
      <c r="P61" s="34">
        <v>213.13004768484052</v>
      </c>
      <c r="Q61" s="34">
        <v>212.06937220539746</v>
      </c>
      <c r="R61" s="34">
        <v>144.54798049887984</v>
      </c>
      <c r="S61" s="34">
        <v>222.15866847737215</v>
      </c>
      <c r="T61" s="34">
        <v>149.46311826374793</v>
      </c>
      <c r="U61" s="34">
        <v>225.78511260087285</v>
      </c>
      <c r="V61" s="34">
        <v>151.87262123484609</v>
      </c>
      <c r="W61" s="34">
        <v>234.81651710490777</v>
      </c>
      <c r="X61" s="34">
        <v>154.69425541834855</v>
      </c>
      <c r="Y61" s="34">
        <v>244.2091777891041</v>
      </c>
      <c r="Z61" s="34">
        <v>157.78814052671552</v>
      </c>
      <c r="AA61" s="34">
        <v>1540.3814891951592</v>
      </c>
      <c r="AB61" s="34">
        <v>1363.9319867836978</v>
      </c>
    </row>
    <row r="62" spans="1:28" s="7" customFormat="1" ht="15.75" customHeight="1" x14ac:dyDescent="0.25">
      <c r="A62" s="31" t="s">
        <v>98</v>
      </c>
      <c r="B62" s="41" t="s">
        <v>99</v>
      </c>
      <c r="C62" s="33" t="s">
        <v>37</v>
      </c>
      <c r="D62" s="34">
        <v>1647.5294060843819</v>
      </c>
      <c r="E62" s="34">
        <v>1741.4707792912823</v>
      </c>
      <c r="F62" s="34">
        <v>1673.0650367030805</v>
      </c>
      <c r="G62" s="34">
        <v>1764.3730538433633</v>
      </c>
      <c r="H62" s="34">
        <v>1756.6804806694179</v>
      </c>
      <c r="I62" s="34">
        <v>1836.9699238604835</v>
      </c>
      <c r="J62" s="34">
        <v>1877.2809887240001</v>
      </c>
      <c r="K62" s="34">
        <v>1602.6107564670824</v>
      </c>
      <c r="L62" s="34">
        <v>1476.4736103826324</v>
      </c>
      <c r="M62" s="34">
        <v>1236.5099036978381</v>
      </c>
      <c r="N62" s="34">
        <v>1185.5551071521172</v>
      </c>
      <c r="O62" s="34">
        <v>1290.0973344144165</v>
      </c>
      <c r="P62" s="34">
        <v>1131.9887422287936</v>
      </c>
      <c r="Q62" s="34">
        <v>1349.1997975595948</v>
      </c>
      <c r="R62" s="34">
        <v>1222.1200806134332</v>
      </c>
      <c r="S62" s="34">
        <v>1411.6139696157472</v>
      </c>
      <c r="T62" s="34">
        <v>1324.5237319596813</v>
      </c>
      <c r="U62" s="34">
        <v>1475.914120004511</v>
      </c>
      <c r="V62" s="34">
        <v>1360.9054397768707</v>
      </c>
      <c r="W62" s="34">
        <v>1521.9960327893891</v>
      </c>
      <c r="X62" s="34">
        <v>1433.4644410865819</v>
      </c>
      <c r="Y62" s="34">
        <v>1569.5325825252032</v>
      </c>
      <c r="Z62" s="34">
        <v>1474.30052178151</v>
      </c>
      <c r="AA62" s="34">
        <v>15058.81747477763</v>
      </c>
      <c r="AB62" s="34">
        <v>14243.293144375039</v>
      </c>
    </row>
    <row r="63" spans="1:28" s="7" customFormat="1" ht="31.5" customHeight="1" outlineLevel="1" x14ac:dyDescent="0.25">
      <c r="A63" s="35" t="s">
        <v>100</v>
      </c>
      <c r="B63" s="40" t="s">
        <v>101</v>
      </c>
      <c r="C63" s="37" t="s">
        <v>37</v>
      </c>
      <c r="D63" s="34">
        <v>1322.8287344099999</v>
      </c>
      <c r="E63" s="34">
        <v>1398.1080843699999</v>
      </c>
      <c r="F63" s="34">
        <v>1349.2734555300001</v>
      </c>
      <c r="G63" s="34">
        <v>1438.6463273807999</v>
      </c>
      <c r="H63" s="34">
        <v>1454.1886004099999</v>
      </c>
      <c r="I63" s="34">
        <v>1497.2203605308891</v>
      </c>
      <c r="J63" s="34">
        <v>1571.9417502199999</v>
      </c>
      <c r="K63" s="34">
        <v>1280.9357144323201</v>
      </c>
      <c r="L63" s="34">
        <v>1219.2181919700001</v>
      </c>
      <c r="M63" s="34">
        <v>915.71953914263997</v>
      </c>
      <c r="N63" s="34">
        <v>881.15054273999999</v>
      </c>
      <c r="O63" s="34">
        <v>961.66632243553988</v>
      </c>
      <c r="P63" s="34">
        <v>815.03387512999996</v>
      </c>
      <c r="Q63" s="34">
        <v>1009.2286432867398</v>
      </c>
      <c r="R63" s="34">
        <v>859.08536768556019</v>
      </c>
      <c r="S63" s="34">
        <v>1059.1929793385</v>
      </c>
      <c r="T63" s="34">
        <v>901.58035802899997</v>
      </c>
      <c r="U63" s="34">
        <v>1111.3003458318999</v>
      </c>
      <c r="V63" s="34">
        <v>946.22220931860011</v>
      </c>
      <c r="W63" s="34">
        <v>1144.639356206857</v>
      </c>
      <c r="X63" s="34">
        <v>993.12200664516001</v>
      </c>
      <c r="Y63" s="34">
        <v>1178.9785368930627</v>
      </c>
      <c r="Z63" s="34">
        <v>1022.9156668445148</v>
      </c>
      <c r="AA63" s="34">
        <v>11597.528125479248</v>
      </c>
      <c r="AB63" s="34">
        <v>10664.458568992835</v>
      </c>
    </row>
    <row r="64" spans="1:28" s="7" customFormat="1" ht="31.5" customHeight="1" outlineLevel="1" x14ac:dyDescent="0.25">
      <c r="A64" s="35" t="s">
        <v>102</v>
      </c>
      <c r="B64" s="40" t="s">
        <v>103</v>
      </c>
      <c r="C64" s="37" t="s">
        <v>37</v>
      </c>
      <c r="D64" s="34">
        <v>184.77901683000002</v>
      </c>
      <c r="E64" s="34">
        <v>145.35649056</v>
      </c>
      <c r="F64" s="34">
        <v>130.57006651</v>
      </c>
      <c r="G64" s="34">
        <v>114.93123768195001</v>
      </c>
      <c r="H64" s="34">
        <v>113.16689395</v>
      </c>
      <c r="I64" s="34">
        <v>118.40385163694071</v>
      </c>
      <c r="J64" s="34">
        <v>111.42671359999999</v>
      </c>
      <c r="K64" s="34">
        <v>122.53145509964301</v>
      </c>
      <c r="L64" s="34">
        <v>109.16932214000001</v>
      </c>
      <c r="M64" s="34">
        <v>158.32385846</v>
      </c>
      <c r="N64" s="34">
        <v>159.87231237</v>
      </c>
      <c r="O64" s="34">
        <v>165.49916976491002</v>
      </c>
      <c r="P64" s="34">
        <v>202.86971976800001</v>
      </c>
      <c r="Q64" s="34">
        <v>171.42774227577999</v>
      </c>
      <c r="R64" s="34">
        <v>215.26133962694004</v>
      </c>
      <c r="S64" s="34">
        <v>178.04154566213998</v>
      </c>
      <c r="T64" s="34">
        <v>221.71917911871998</v>
      </c>
      <c r="U64" s="34">
        <v>184.16485569834998</v>
      </c>
      <c r="V64" s="34">
        <v>228.37075548010998</v>
      </c>
      <c r="W64" s="34">
        <v>189.68980136930048</v>
      </c>
      <c r="X64" s="34">
        <v>235.22187682072004</v>
      </c>
      <c r="Y64" s="34">
        <v>195.3804954103795</v>
      </c>
      <c r="Z64" s="34">
        <v>242.16188616387919</v>
      </c>
      <c r="AA64" s="34">
        <v>1598.394013059394</v>
      </c>
      <c r="AB64" s="34">
        <v>1839.2399990383692</v>
      </c>
    </row>
    <row r="65" spans="1:28" s="7" customFormat="1" ht="15.75" customHeight="1" outlineLevel="1" x14ac:dyDescent="0.25">
      <c r="A65" s="35" t="s">
        <v>104</v>
      </c>
      <c r="B65" s="39" t="s">
        <v>105</v>
      </c>
      <c r="C65" s="37" t="s">
        <v>37</v>
      </c>
      <c r="D65" s="34" t="s">
        <v>48</v>
      </c>
      <c r="E65" s="34" t="s">
        <v>48</v>
      </c>
      <c r="F65" s="34" t="s">
        <v>48</v>
      </c>
      <c r="G65" s="34" t="s">
        <v>48</v>
      </c>
      <c r="H65" s="34" t="s">
        <v>48</v>
      </c>
      <c r="I65" s="34" t="s">
        <v>48</v>
      </c>
      <c r="J65" s="34" t="s">
        <v>48</v>
      </c>
      <c r="K65" s="34" t="s">
        <v>48</v>
      </c>
      <c r="L65" s="34" t="s">
        <v>48</v>
      </c>
      <c r="M65" s="34" t="s">
        <v>48</v>
      </c>
      <c r="N65" s="34" t="s">
        <v>48</v>
      </c>
      <c r="O65" s="34" t="s">
        <v>48</v>
      </c>
      <c r="P65" s="34" t="s">
        <v>48</v>
      </c>
      <c r="Q65" s="34" t="s">
        <v>48</v>
      </c>
      <c r="R65" s="34" t="s">
        <v>48</v>
      </c>
      <c r="S65" s="34" t="s">
        <v>48</v>
      </c>
      <c r="T65" s="34" t="s">
        <v>48</v>
      </c>
      <c r="U65" s="34" t="s">
        <v>48</v>
      </c>
      <c r="V65" s="34" t="s">
        <v>48</v>
      </c>
      <c r="W65" s="34" t="s">
        <v>48</v>
      </c>
      <c r="X65" s="34" t="s">
        <v>48</v>
      </c>
      <c r="Y65" s="34" t="s">
        <v>48</v>
      </c>
      <c r="Z65" s="34" t="s">
        <v>48</v>
      </c>
      <c r="AA65" s="34" t="s">
        <v>48</v>
      </c>
      <c r="AB65" s="34" t="s">
        <v>48</v>
      </c>
    </row>
    <row r="66" spans="1:28" s="7" customFormat="1" ht="15.75" customHeight="1" outlineLevel="1" x14ac:dyDescent="0.25">
      <c r="A66" s="35" t="s">
        <v>106</v>
      </c>
      <c r="B66" s="39" t="s">
        <v>107</v>
      </c>
      <c r="C66" s="37" t="s">
        <v>37</v>
      </c>
      <c r="D66" s="34" t="s">
        <v>48</v>
      </c>
      <c r="E66" s="34" t="s">
        <v>48</v>
      </c>
      <c r="F66" s="34" t="s">
        <v>48</v>
      </c>
      <c r="G66" s="34" t="s">
        <v>48</v>
      </c>
      <c r="H66" s="34" t="s">
        <v>48</v>
      </c>
      <c r="I66" s="34" t="s">
        <v>48</v>
      </c>
      <c r="J66" s="34" t="s">
        <v>48</v>
      </c>
      <c r="K66" s="34" t="s">
        <v>48</v>
      </c>
      <c r="L66" s="34" t="s">
        <v>48</v>
      </c>
      <c r="M66" s="34" t="s">
        <v>48</v>
      </c>
      <c r="N66" s="34" t="s">
        <v>48</v>
      </c>
      <c r="O66" s="34" t="s">
        <v>48</v>
      </c>
      <c r="P66" s="34" t="s">
        <v>48</v>
      </c>
      <c r="Q66" s="34" t="s">
        <v>48</v>
      </c>
      <c r="R66" s="34" t="s">
        <v>48</v>
      </c>
      <c r="S66" s="34" t="s">
        <v>48</v>
      </c>
      <c r="T66" s="34" t="s">
        <v>48</v>
      </c>
      <c r="U66" s="34" t="s">
        <v>48</v>
      </c>
      <c r="V66" s="34" t="s">
        <v>48</v>
      </c>
      <c r="W66" s="34" t="s">
        <v>48</v>
      </c>
      <c r="X66" s="34" t="s">
        <v>48</v>
      </c>
      <c r="Y66" s="34" t="s">
        <v>48</v>
      </c>
      <c r="Z66" s="34" t="s">
        <v>48</v>
      </c>
      <c r="AA66" s="34" t="s">
        <v>48</v>
      </c>
      <c r="AB66" s="34" t="s">
        <v>48</v>
      </c>
    </row>
    <row r="67" spans="1:28" s="7" customFormat="1" ht="15.75" customHeight="1" outlineLevel="1" x14ac:dyDescent="0.25">
      <c r="A67" s="35" t="s">
        <v>108</v>
      </c>
      <c r="B67" s="39" t="s">
        <v>109</v>
      </c>
      <c r="C67" s="37" t="s">
        <v>37</v>
      </c>
      <c r="D67" s="34">
        <v>139.92165484438195</v>
      </c>
      <c r="E67" s="34">
        <v>198.00620436128247</v>
      </c>
      <c r="F67" s="34">
        <v>193.2215146630804</v>
      </c>
      <c r="G67" s="34">
        <v>210.79548878061337</v>
      </c>
      <c r="H67" s="34">
        <v>189.32498630941791</v>
      </c>
      <c r="I67" s="34">
        <v>221.34571169265354</v>
      </c>
      <c r="J67" s="34">
        <v>193.91252490400001</v>
      </c>
      <c r="K67" s="34">
        <v>199.14358693511949</v>
      </c>
      <c r="L67" s="34">
        <v>148.08609627263223</v>
      </c>
      <c r="M67" s="34">
        <v>162.46650609519816</v>
      </c>
      <c r="N67" s="34">
        <v>144.53225204211722</v>
      </c>
      <c r="O67" s="34">
        <v>162.93184221396663</v>
      </c>
      <c r="P67" s="34">
        <v>114.08514733079369</v>
      </c>
      <c r="Q67" s="34">
        <v>168.54341199707497</v>
      </c>
      <c r="R67" s="34">
        <v>147.77337330093289</v>
      </c>
      <c r="S67" s="34">
        <v>174.37944461510727</v>
      </c>
      <c r="T67" s="34">
        <v>201.22419481196121</v>
      </c>
      <c r="U67" s="34">
        <v>180.44891847426112</v>
      </c>
      <c r="V67" s="34">
        <v>186.31247497816079</v>
      </c>
      <c r="W67" s="34">
        <v>187.66687521323158</v>
      </c>
      <c r="X67" s="34">
        <v>205.12055762070199</v>
      </c>
      <c r="Y67" s="34">
        <v>195.17355022176085</v>
      </c>
      <c r="Z67" s="34">
        <v>209.22296877311604</v>
      </c>
      <c r="AA67" s="34">
        <v>1862.8953362389871</v>
      </c>
      <c r="AB67" s="34">
        <v>1739.5945763438338</v>
      </c>
    </row>
    <row r="68" spans="1:28" s="7" customFormat="1" ht="15.75" customHeight="1" x14ac:dyDescent="0.25">
      <c r="A68" s="31" t="s">
        <v>110</v>
      </c>
      <c r="B68" s="41" t="s">
        <v>111</v>
      </c>
      <c r="C68" s="33" t="s">
        <v>37</v>
      </c>
      <c r="D68" s="34">
        <v>1995.1205813599206</v>
      </c>
      <c r="E68" s="34">
        <v>2081.9340392586942</v>
      </c>
      <c r="F68" s="34">
        <v>2291.8367490341029</v>
      </c>
      <c r="G68" s="34">
        <v>2383.0864766065756</v>
      </c>
      <c r="H68" s="34">
        <v>2445.3996395213576</v>
      </c>
      <c r="I68" s="34">
        <v>2399.6870483579646</v>
      </c>
      <c r="J68" s="34">
        <v>2564.7784542379791</v>
      </c>
      <c r="K68" s="34">
        <v>2732.1122900179093</v>
      </c>
      <c r="L68" s="34">
        <v>2694.4300983144353</v>
      </c>
      <c r="M68" s="34">
        <v>2760.3816262547998</v>
      </c>
      <c r="N68" s="34">
        <v>2928.699336446412</v>
      </c>
      <c r="O68" s="34">
        <v>2877.4054426359239</v>
      </c>
      <c r="P68" s="34">
        <v>2842.0013064674581</v>
      </c>
      <c r="Q68" s="34">
        <v>2992.2358823681025</v>
      </c>
      <c r="R68" s="34">
        <v>2823.058689611194</v>
      </c>
      <c r="S68" s="34">
        <v>3111.6578425999423</v>
      </c>
      <c r="T68" s="34">
        <v>2881.7053254560733</v>
      </c>
      <c r="U68" s="34">
        <v>3235.8551138640796</v>
      </c>
      <c r="V68" s="34">
        <v>2933.5648411701054</v>
      </c>
      <c r="W68" s="34">
        <v>3365.2893184186428</v>
      </c>
      <c r="X68" s="34">
        <v>2993.0190305061101</v>
      </c>
      <c r="Y68" s="34">
        <v>3499.9008911553888</v>
      </c>
      <c r="Z68" s="34">
        <v>3061.9005450962327</v>
      </c>
      <c r="AA68" s="34">
        <v>29357.611932279331</v>
      </c>
      <c r="AB68" s="34">
        <v>28168.55726682736</v>
      </c>
    </row>
    <row r="69" spans="1:28" s="7" customFormat="1" ht="15.75" customHeight="1" x14ac:dyDescent="0.25">
      <c r="A69" s="31" t="s">
        <v>112</v>
      </c>
      <c r="B69" s="41" t="s">
        <v>113</v>
      </c>
      <c r="C69" s="33" t="s">
        <v>37</v>
      </c>
      <c r="D69" s="34">
        <v>695.58396858593778</v>
      </c>
      <c r="E69" s="34">
        <v>780.72418119872907</v>
      </c>
      <c r="F69" s="34">
        <v>875.42498641734926</v>
      </c>
      <c r="G69" s="34">
        <v>893.5829380970282</v>
      </c>
      <c r="H69" s="34">
        <v>935.03353419311691</v>
      </c>
      <c r="I69" s="34">
        <v>937.8931616000001</v>
      </c>
      <c r="J69" s="34">
        <v>1059.7045811570001</v>
      </c>
      <c r="K69" s="34">
        <v>1063.9277736040001</v>
      </c>
      <c r="L69" s="34">
        <v>1114.7111921046437</v>
      </c>
      <c r="M69" s="34">
        <v>1154.2904582561839</v>
      </c>
      <c r="N69" s="34">
        <v>1126.5944165819735</v>
      </c>
      <c r="O69" s="34">
        <v>1223.7008545520853</v>
      </c>
      <c r="P69" s="34">
        <v>1194.2793742001384</v>
      </c>
      <c r="Q69" s="34">
        <v>1278.4631032161394</v>
      </c>
      <c r="R69" s="34">
        <v>1278.5530848739911</v>
      </c>
      <c r="S69" s="34">
        <v>1469.0663900385914</v>
      </c>
      <c r="T69" s="34">
        <v>1421.8420375444764</v>
      </c>
      <c r="U69" s="34">
        <v>1535.4008202594648</v>
      </c>
      <c r="V69" s="34">
        <v>1430.6415437092692</v>
      </c>
      <c r="W69" s="34">
        <v>1535.4008202594648</v>
      </c>
      <c r="X69" s="34">
        <v>1511.9212611704968</v>
      </c>
      <c r="Y69" s="34">
        <v>1535.4008202594648</v>
      </c>
      <c r="Z69" s="34">
        <v>1557.6443548698801</v>
      </c>
      <c r="AA69" s="34">
        <v>12627.127140142424</v>
      </c>
      <c r="AB69" s="34">
        <v>12630.925380404988</v>
      </c>
    </row>
    <row r="70" spans="1:28" s="7" customFormat="1" ht="15.75" customHeight="1" x14ac:dyDescent="0.25">
      <c r="A70" s="31" t="s">
        <v>114</v>
      </c>
      <c r="B70" s="41" t="s">
        <v>115</v>
      </c>
      <c r="C70" s="33" t="s">
        <v>37</v>
      </c>
      <c r="D70" s="34">
        <v>62.157318917279447</v>
      </c>
      <c r="E70" s="34">
        <v>79.04116761658419</v>
      </c>
      <c r="F70" s="34">
        <v>93.155560087219314</v>
      </c>
      <c r="G70" s="34">
        <v>129.61766560000001</v>
      </c>
      <c r="H70" s="34">
        <v>110.56992697529795</v>
      </c>
      <c r="I70" s="34">
        <v>149.55873753599997</v>
      </c>
      <c r="J70" s="34">
        <v>137.7719100770542</v>
      </c>
      <c r="K70" s="34">
        <v>224.7767332</v>
      </c>
      <c r="L70" s="34">
        <v>183.61668931592004</v>
      </c>
      <c r="M70" s="34">
        <v>149.956527064</v>
      </c>
      <c r="N70" s="34">
        <v>115.50038862035989</v>
      </c>
      <c r="O70" s="34">
        <v>122.19218566086406</v>
      </c>
      <c r="P70" s="34">
        <v>119.79165090123652</v>
      </c>
      <c r="Q70" s="34">
        <v>124.83640319017312</v>
      </c>
      <c r="R70" s="34">
        <v>120.46657405862126</v>
      </c>
      <c r="S70" s="34">
        <v>128.12477834671208</v>
      </c>
      <c r="T70" s="34">
        <v>130.29835329919899</v>
      </c>
      <c r="U70" s="34">
        <v>132.5849875525231</v>
      </c>
      <c r="V70" s="34">
        <v>132.67657685177676</v>
      </c>
      <c r="W70" s="34">
        <v>132.5849875525231</v>
      </c>
      <c r="X70" s="34">
        <v>134.99643314752228</v>
      </c>
      <c r="Y70" s="34">
        <v>132.5849875525231</v>
      </c>
      <c r="Z70" s="34">
        <v>137.35810839387872</v>
      </c>
      <c r="AA70" s="34">
        <v>1426.8179932553189</v>
      </c>
      <c r="AB70" s="34">
        <v>1323.0466116408666</v>
      </c>
    </row>
    <row r="71" spans="1:28" s="7" customFormat="1" ht="15.75" customHeight="1" outlineLevel="1" x14ac:dyDescent="0.25">
      <c r="A71" s="35" t="s">
        <v>116</v>
      </c>
      <c r="B71" s="39" t="s">
        <v>117</v>
      </c>
      <c r="C71" s="37" t="s">
        <v>37</v>
      </c>
      <c r="D71" s="34">
        <v>54.556809668852601</v>
      </c>
      <c r="E71" s="34">
        <v>71.346403862566405</v>
      </c>
      <c r="F71" s="34">
        <v>84.425481908945599</v>
      </c>
      <c r="G71" s="34">
        <v>119.50687360000001</v>
      </c>
      <c r="H71" s="34">
        <v>102.70805358214648</v>
      </c>
      <c r="I71" s="34">
        <v>140.89193559999995</v>
      </c>
      <c r="J71" s="34">
        <v>129.63035167473456</v>
      </c>
      <c r="K71" s="34">
        <v>215.33503520000002</v>
      </c>
      <c r="L71" s="34">
        <v>176.55282474202221</v>
      </c>
      <c r="M71" s="34">
        <v>141.72957906399998</v>
      </c>
      <c r="N71" s="34">
        <v>108.19180010418256</v>
      </c>
      <c r="O71" s="34">
        <v>113.91757553286405</v>
      </c>
      <c r="P71" s="34">
        <v>112.54136809710531</v>
      </c>
      <c r="Q71" s="34">
        <v>116.50692865705312</v>
      </c>
      <c r="R71" s="34">
        <v>113.17993173916724</v>
      </c>
      <c r="S71" s="34">
        <v>119.7382448322673</v>
      </c>
      <c r="T71" s="34">
        <v>122.95649537974499</v>
      </c>
      <c r="U71" s="34">
        <v>124.13911269750051</v>
      </c>
      <c r="V71" s="34">
        <v>125.24105902032272</v>
      </c>
      <c r="W71" s="34">
        <v>124.13911269750051</v>
      </c>
      <c r="X71" s="34">
        <v>127.52480220582828</v>
      </c>
      <c r="Y71" s="34">
        <v>124.13911269750051</v>
      </c>
      <c r="Z71" s="34">
        <v>129.85018894639589</v>
      </c>
      <c r="AA71" s="34">
        <v>1340.0435105786855</v>
      </c>
      <c r="AB71" s="34">
        <v>1248.3768754916503</v>
      </c>
    </row>
    <row r="72" spans="1:28" s="7" customFormat="1" ht="15.75" customHeight="1" outlineLevel="1" x14ac:dyDescent="0.25">
      <c r="A72" s="35" t="s">
        <v>118</v>
      </c>
      <c r="B72" s="39" t="s">
        <v>119</v>
      </c>
      <c r="C72" s="37" t="s">
        <v>37</v>
      </c>
      <c r="D72" s="34">
        <v>7.6005092484268459</v>
      </c>
      <c r="E72" s="34">
        <v>7.6947637540177851</v>
      </c>
      <c r="F72" s="34">
        <v>8.7300781782737147</v>
      </c>
      <c r="G72" s="34">
        <v>10.110792000000004</v>
      </c>
      <c r="H72" s="34">
        <v>7.8618733931514697</v>
      </c>
      <c r="I72" s="34">
        <v>8.666801936000013</v>
      </c>
      <c r="J72" s="34">
        <v>8.1415584023196459</v>
      </c>
      <c r="K72" s="34">
        <v>9.4416979999999739</v>
      </c>
      <c r="L72" s="34">
        <v>7.0638645738978312</v>
      </c>
      <c r="M72" s="34">
        <v>8.2269480000000215</v>
      </c>
      <c r="N72" s="34">
        <v>7.3085885161773234</v>
      </c>
      <c r="O72" s="34">
        <v>8.2746101280000062</v>
      </c>
      <c r="P72" s="34">
        <v>7.2502828041312171</v>
      </c>
      <c r="Q72" s="34">
        <v>8.329474533119992</v>
      </c>
      <c r="R72" s="34">
        <v>7.2866423194540175</v>
      </c>
      <c r="S72" s="34">
        <v>8.3865335144447783</v>
      </c>
      <c r="T72" s="34">
        <v>7.3418579194540001</v>
      </c>
      <c r="U72" s="34">
        <v>8.4458748550225948</v>
      </c>
      <c r="V72" s="34">
        <v>7.4355178314540353</v>
      </c>
      <c r="W72" s="34">
        <v>8.4458748550225948</v>
      </c>
      <c r="X72" s="34">
        <v>7.4716309416940021</v>
      </c>
      <c r="Y72" s="34">
        <v>8.4458748550225948</v>
      </c>
      <c r="Z72" s="34">
        <v>7.5079194474828421</v>
      </c>
      <c r="AA72" s="34">
        <v>86.774482676632573</v>
      </c>
      <c r="AB72" s="34">
        <v>74.669736149216391</v>
      </c>
    </row>
    <row r="73" spans="1:28" s="7" customFormat="1" ht="15.75" customHeight="1" x14ac:dyDescent="0.25">
      <c r="A73" s="31" t="s">
        <v>120</v>
      </c>
      <c r="B73" s="41" t="s">
        <v>121</v>
      </c>
      <c r="C73" s="33" t="s">
        <v>37</v>
      </c>
      <c r="D73" s="34">
        <v>360.00231825680595</v>
      </c>
      <c r="E73" s="34">
        <v>322.70601169549536</v>
      </c>
      <c r="F73" s="34">
        <v>341.63002378554137</v>
      </c>
      <c r="G73" s="34">
        <v>419.84278634603839</v>
      </c>
      <c r="H73" s="34">
        <v>352.02275979813851</v>
      </c>
      <c r="I73" s="34">
        <v>456.08257419926406</v>
      </c>
      <c r="J73" s="34">
        <v>411.9872188280155</v>
      </c>
      <c r="K73" s="34">
        <v>408.61438245843976</v>
      </c>
      <c r="L73" s="34">
        <v>418.44740078979521</v>
      </c>
      <c r="M73" s="34">
        <v>483.41235910997398</v>
      </c>
      <c r="N73" s="34">
        <v>395.68474789985453</v>
      </c>
      <c r="O73" s="34">
        <v>515.25246714414072</v>
      </c>
      <c r="P73" s="34">
        <v>467.68267696636337</v>
      </c>
      <c r="Q73" s="34">
        <v>577.93104105385191</v>
      </c>
      <c r="R73" s="34">
        <v>698.69045679899045</v>
      </c>
      <c r="S73" s="34">
        <v>597.73197175247481</v>
      </c>
      <c r="T73" s="34">
        <v>647.22190864766446</v>
      </c>
      <c r="U73" s="34">
        <v>658.71137272769272</v>
      </c>
      <c r="V73" s="34">
        <v>661.27156229739933</v>
      </c>
      <c r="W73" s="34">
        <v>691.05063181453022</v>
      </c>
      <c r="X73" s="34">
        <v>663.17921831317608</v>
      </c>
      <c r="Y73" s="34">
        <v>722.86160242079984</v>
      </c>
      <c r="Z73" s="34">
        <v>668.67479984016848</v>
      </c>
      <c r="AA73" s="34">
        <v>5531.491189027206</v>
      </c>
      <c r="AB73" s="34">
        <v>5384.8627501795663</v>
      </c>
    </row>
    <row r="74" spans="1:28" s="7" customFormat="1" ht="15.75" customHeight="1" outlineLevel="1" x14ac:dyDescent="0.25">
      <c r="A74" s="35" t="s">
        <v>122</v>
      </c>
      <c r="B74" s="39" t="s">
        <v>123</v>
      </c>
      <c r="C74" s="37" t="s">
        <v>37</v>
      </c>
      <c r="D74" s="34">
        <v>247.21347074223252</v>
      </c>
      <c r="E74" s="34">
        <v>251.71218702308965</v>
      </c>
      <c r="F74" s="34">
        <v>279.29534595581589</v>
      </c>
      <c r="G74" s="34">
        <v>331.21332160995831</v>
      </c>
      <c r="H74" s="34">
        <v>288.1936697169732</v>
      </c>
      <c r="I74" s="34">
        <v>346.16246407403935</v>
      </c>
      <c r="J74" s="34">
        <v>317.04845927674467</v>
      </c>
      <c r="K74" s="34">
        <v>340.95779128410749</v>
      </c>
      <c r="L74" s="34">
        <v>278.49027354342252</v>
      </c>
      <c r="M74" s="34">
        <v>333.41705780509369</v>
      </c>
      <c r="N74" s="34">
        <v>293.93361604714084</v>
      </c>
      <c r="O74" s="34">
        <v>403.42421834031296</v>
      </c>
      <c r="P74" s="34">
        <v>371.74630188641174</v>
      </c>
      <c r="Q74" s="34">
        <v>465.01280704055159</v>
      </c>
      <c r="R74" s="34">
        <v>590.64065008591763</v>
      </c>
      <c r="S74" s="34">
        <v>482.28620220833568</v>
      </c>
      <c r="T74" s="34">
        <v>536.80314926020742</v>
      </c>
      <c r="U74" s="34">
        <v>541.12739964400691</v>
      </c>
      <c r="V74" s="34">
        <v>549.00392874802014</v>
      </c>
      <c r="W74" s="34">
        <v>562.77249562976726</v>
      </c>
      <c r="X74" s="34">
        <v>548.43442768590239</v>
      </c>
      <c r="Y74" s="34">
        <v>585.28339545495794</v>
      </c>
      <c r="Z74" s="34">
        <v>551.39351361512922</v>
      </c>
      <c r="AA74" s="34">
        <v>4391.6571530911306</v>
      </c>
      <c r="AB74" s="34">
        <v>4325.6879898658699</v>
      </c>
    </row>
    <row r="75" spans="1:28" s="7" customFormat="1" ht="15.75" customHeight="1" outlineLevel="1" x14ac:dyDescent="0.25">
      <c r="A75" s="35" t="s">
        <v>124</v>
      </c>
      <c r="B75" s="39" t="s">
        <v>125</v>
      </c>
      <c r="C75" s="37" t="s">
        <v>37</v>
      </c>
      <c r="D75" s="34">
        <v>22.317882992345499</v>
      </c>
      <c r="E75" s="34">
        <v>22.641664725950925</v>
      </c>
      <c r="F75" s="34">
        <v>22.008921444271429</v>
      </c>
      <c r="G75" s="34">
        <v>40.229934907200004</v>
      </c>
      <c r="H75" s="34">
        <v>21.112960898766676</v>
      </c>
      <c r="I75" s="34">
        <v>74.778784094000017</v>
      </c>
      <c r="J75" s="34">
        <v>23.138157166432787</v>
      </c>
      <c r="K75" s="34">
        <v>27.202438583400003</v>
      </c>
      <c r="L75" s="34">
        <v>20.694115201688057</v>
      </c>
      <c r="M75" s="34">
        <v>23.775825324600614</v>
      </c>
      <c r="N75" s="34">
        <v>22.18394284246564</v>
      </c>
      <c r="O75" s="34">
        <v>22.189386806296447</v>
      </c>
      <c r="P75" s="34">
        <v>24.395252218977941</v>
      </c>
      <c r="Q75" s="34">
        <v>22.996071367323772</v>
      </c>
      <c r="R75" s="34">
        <v>23.855376295411546</v>
      </c>
      <c r="S75" s="34">
        <v>23.832758365277897</v>
      </c>
      <c r="T75" s="34">
        <v>23.635545623285491</v>
      </c>
      <c r="U75" s="34">
        <v>24.700584479161495</v>
      </c>
      <c r="V75" s="34">
        <v>23.863337936930225</v>
      </c>
      <c r="W75" s="34">
        <v>25.688607858327956</v>
      </c>
      <c r="X75" s="34">
        <v>24.686447781365928</v>
      </c>
      <c r="Y75" s="34">
        <v>26.716152172661076</v>
      </c>
      <c r="Z75" s="34">
        <v>25.537948868376226</v>
      </c>
      <c r="AA75" s="34">
        <v>312.11054395824925</v>
      </c>
      <c r="AB75" s="34">
        <v>233.10308483370051</v>
      </c>
    </row>
    <row r="76" spans="1:28" s="7" customFormat="1" ht="15.75" customHeight="1" outlineLevel="1" x14ac:dyDescent="0.25">
      <c r="A76" s="35" t="s">
        <v>126</v>
      </c>
      <c r="B76" s="39" t="s">
        <v>127</v>
      </c>
      <c r="C76" s="37" t="s">
        <v>37</v>
      </c>
      <c r="D76" s="34">
        <v>90.470964522227931</v>
      </c>
      <c r="E76" s="34">
        <v>48.352159946454776</v>
      </c>
      <c r="F76" s="34">
        <v>40.325756385454042</v>
      </c>
      <c r="G76" s="34">
        <v>48.399529828880077</v>
      </c>
      <c r="H76" s="34">
        <v>42.716129182398618</v>
      </c>
      <c r="I76" s="34">
        <v>35.141326031224708</v>
      </c>
      <c r="J76" s="34">
        <v>71.800602384838044</v>
      </c>
      <c r="K76" s="34">
        <v>40.454152590932274</v>
      </c>
      <c r="L76" s="34">
        <v>119.26301204468459</v>
      </c>
      <c r="M76" s="34">
        <v>126.21947598027973</v>
      </c>
      <c r="N76" s="34">
        <v>79.567189010248043</v>
      </c>
      <c r="O76" s="34">
        <v>89.638861997531308</v>
      </c>
      <c r="P76" s="34">
        <v>71.541122860973701</v>
      </c>
      <c r="Q76" s="34">
        <v>89.922162645976556</v>
      </c>
      <c r="R76" s="34">
        <v>84.19443041766128</v>
      </c>
      <c r="S76" s="34">
        <v>91.613011178861228</v>
      </c>
      <c r="T76" s="34">
        <v>86.783213764171549</v>
      </c>
      <c r="U76" s="34">
        <v>92.883388604524313</v>
      </c>
      <c r="V76" s="34">
        <v>88.404295612448962</v>
      </c>
      <c r="W76" s="34">
        <v>102.589528326435</v>
      </c>
      <c r="X76" s="34">
        <v>90.05834284590776</v>
      </c>
      <c r="Y76" s="34">
        <v>110.86205479318082</v>
      </c>
      <c r="Z76" s="34">
        <v>91.743337356662977</v>
      </c>
      <c r="AA76" s="34">
        <v>827.72349197782603</v>
      </c>
      <c r="AB76" s="34">
        <v>826.07167547999563</v>
      </c>
    </row>
    <row r="77" spans="1:28" s="7" customFormat="1" ht="15.75" customHeight="1" x14ac:dyDescent="0.25">
      <c r="A77" s="31" t="s">
        <v>128</v>
      </c>
      <c r="B77" s="41" t="s">
        <v>129</v>
      </c>
      <c r="C77" s="33" t="s">
        <v>48</v>
      </c>
      <c r="D77" s="34" t="s">
        <v>48</v>
      </c>
      <c r="E77" s="34" t="s">
        <v>48</v>
      </c>
      <c r="F77" s="34" t="s">
        <v>48</v>
      </c>
      <c r="G77" s="34" t="s">
        <v>48</v>
      </c>
      <c r="H77" s="34" t="s">
        <v>48</v>
      </c>
      <c r="I77" s="34" t="s">
        <v>48</v>
      </c>
      <c r="J77" s="34" t="s">
        <v>48</v>
      </c>
      <c r="K77" s="34" t="s">
        <v>48</v>
      </c>
      <c r="L77" s="34" t="s">
        <v>48</v>
      </c>
      <c r="M77" s="34" t="s">
        <v>48</v>
      </c>
      <c r="N77" s="34" t="s">
        <v>48</v>
      </c>
      <c r="O77" s="34" t="s">
        <v>48</v>
      </c>
      <c r="P77" s="34" t="s">
        <v>48</v>
      </c>
      <c r="Q77" s="34" t="s">
        <v>48</v>
      </c>
      <c r="R77" s="34" t="s">
        <v>48</v>
      </c>
      <c r="S77" s="34" t="s">
        <v>48</v>
      </c>
      <c r="T77" s="34" t="s">
        <v>48</v>
      </c>
      <c r="U77" s="34" t="s">
        <v>48</v>
      </c>
      <c r="V77" s="34" t="s">
        <v>48</v>
      </c>
      <c r="W77" s="34" t="s">
        <v>48</v>
      </c>
      <c r="X77" s="34" t="s">
        <v>48</v>
      </c>
      <c r="Y77" s="34" t="s">
        <v>48</v>
      </c>
      <c r="Z77" s="34" t="s">
        <v>48</v>
      </c>
      <c r="AA77" s="34" t="s">
        <v>48</v>
      </c>
      <c r="AB77" s="34" t="s">
        <v>48</v>
      </c>
    </row>
    <row r="78" spans="1:28" s="7" customFormat="1" ht="15.75" customHeight="1" outlineLevel="1" x14ac:dyDescent="0.25">
      <c r="A78" s="35" t="s">
        <v>130</v>
      </c>
      <c r="B78" s="39" t="s">
        <v>131</v>
      </c>
      <c r="C78" s="37" t="s">
        <v>37</v>
      </c>
      <c r="D78" s="34">
        <v>302.45773204999995</v>
      </c>
      <c r="E78" s="34">
        <v>308.99476979999997</v>
      </c>
      <c r="F78" s="34">
        <v>325.86077970000002</v>
      </c>
      <c r="G78" s="34">
        <v>312.75509817367447</v>
      </c>
      <c r="H78" s="34">
        <v>311.20604407000002</v>
      </c>
      <c r="I78" s="34">
        <v>330.89699999999999</v>
      </c>
      <c r="J78" s="34">
        <v>791.33389817367447</v>
      </c>
      <c r="K78" s="34">
        <v>870.43357623769998</v>
      </c>
      <c r="L78" s="34">
        <v>905.5879765199993</v>
      </c>
      <c r="M78" s="34">
        <v>834.38811159000011</v>
      </c>
      <c r="N78" s="34">
        <v>881.70230193999998</v>
      </c>
      <c r="O78" s="34">
        <v>862.94329124000012</v>
      </c>
      <c r="P78" s="34">
        <v>765.20271003999972</v>
      </c>
      <c r="Q78" s="34">
        <v>886.49799999999993</v>
      </c>
      <c r="R78" s="34">
        <v>830.85226692280071</v>
      </c>
      <c r="S78" s="34">
        <v>929.65700000000004</v>
      </c>
      <c r="T78" s="34">
        <v>851.76195217725569</v>
      </c>
      <c r="U78" s="34">
        <v>952.81299999999999</v>
      </c>
      <c r="V78" s="34">
        <v>865.59913130260145</v>
      </c>
      <c r="W78" s="34">
        <v>990.92552000000001</v>
      </c>
      <c r="X78" s="34">
        <v>883.48328465000009</v>
      </c>
      <c r="Y78" s="34">
        <v>1030.5625408000001</v>
      </c>
      <c r="Z78" s="34">
        <v>901.73694269002931</v>
      </c>
      <c r="AA78" s="34">
        <v>8001.8731380413756</v>
      </c>
      <c r="AB78" s="34">
        <v>7988.4665084863609</v>
      </c>
    </row>
    <row r="79" spans="1:28" s="7" customFormat="1" ht="15.75" customHeight="1" outlineLevel="1" x14ac:dyDescent="0.25">
      <c r="A79" s="35" t="s">
        <v>132</v>
      </c>
      <c r="B79" s="39" t="s">
        <v>133</v>
      </c>
      <c r="C79" s="37" t="s">
        <v>37</v>
      </c>
      <c r="D79" s="34">
        <v>10.022919619999998</v>
      </c>
      <c r="E79" s="34">
        <v>9.8718658300000008</v>
      </c>
      <c r="F79" s="34">
        <v>9.6306462900000032</v>
      </c>
      <c r="G79" s="34">
        <v>12.015645048083503</v>
      </c>
      <c r="H79" s="34">
        <v>8.9516816399999986</v>
      </c>
      <c r="I79" s="34">
        <v>12.712552460000001</v>
      </c>
      <c r="J79" s="34">
        <v>10.38636921</v>
      </c>
      <c r="K79" s="34">
        <v>12.880280770000001</v>
      </c>
      <c r="L79" s="34">
        <v>14.78911415</v>
      </c>
      <c r="M79" s="34">
        <v>16.03861247</v>
      </c>
      <c r="N79" s="34">
        <v>16.050032650000002</v>
      </c>
      <c r="O79" s="34">
        <v>16.614731645504545</v>
      </c>
      <c r="P79" s="34">
        <v>16.853462610000005</v>
      </c>
      <c r="Q79" s="34">
        <v>17.27741670885867</v>
      </c>
      <c r="R79" s="34">
        <v>17.198345419999999</v>
      </c>
      <c r="S79" s="34">
        <v>17.966494840786716</v>
      </c>
      <c r="T79" s="34">
        <v>17.647229280000001</v>
      </c>
      <c r="U79" s="34">
        <v>18.683140245704738</v>
      </c>
      <c r="V79" s="34">
        <v>18.109903493200001</v>
      </c>
      <c r="W79" s="34">
        <v>19.43046585553293</v>
      </c>
      <c r="X79" s="34">
        <v>18.586986503664001</v>
      </c>
      <c r="Y79" s="34">
        <v>20.207684489754246</v>
      </c>
      <c r="Z79" s="34">
        <v>19.076637676015711</v>
      </c>
      <c r="AA79" s="34">
        <v>163.82702453422533</v>
      </c>
      <c r="AB79" s="34">
        <v>157.64976263287971</v>
      </c>
    </row>
    <row r="80" spans="1:28" s="7" customFormat="1" ht="15.75" customHeight="1" outlineLevel="1" x14ac:dyDescent="0.25">
      <c r="A80" s="35" t="s">
        <v>134</v>
      </c>
      <c r="B80" s="39" t="s">
        <v>135</v>
      </c>
      <c r="C80" s="37" t="s">
        <v>37</v>
      </c>
      <c r="D80" s="34">
        <v>153.3722549511094</v>
      </c>
      <c r="E80" s="34">
        <v>152.30995701032464</v>
      </c>
      <c r="F80" s="34">
        <v>176.61159648147699</v>
      </c>
      <c r="G80" s="34">
        <v>195.54787667385236</v>
      </c>
      <c r="H80" s="34">
        <v>204.91425859392348</v>
      </c>
      <c r="I80" s="34">
        <v>195.15516888664143</v>
      </c>
      <c r="J80" s="34">
        <v>244.15948132804908</v>
      </c>
      <c r="K80" s="34">
        <v>254.18580679153806</v>
      </c>
      <c r="L80" s="34">
        <v>218.54685103322603</v>
      </c>
      <c r="M80" s="34">
        <v>214.49891860334515</v>
      </c>
      <c r="N80" s="34">
        <v>228.77284574709438</v>
      </c>
      <c r="O80" s="34">
        <v>220.03437019960765</v>
      </c>
      <c r="P80" s="34">
        <v>233.02194251792787</v>
      </c>
      <c r="Q80" s="34">
        <v>226.00073147038515</v>
      </c>
      <c r="R80" s="34">
        <v>231.408046630754</v>
      </c>
      <c r="S80" s="34">
        <v>232.537614583101</v>
      </c>
      <c r="T80" s="34">
        <v>217.64447117942206</v>
      </c>
      <c r="U80" s="34">
        <v>236.3495932418692</v>
      </c>
      <c r="V80" s="34">
        <v>216.88692640557815</v>
      </c>
      <c r="W80" s="34">
        <v>245.80357697154398</v>
      </c>
      <c r="X80" s="34">
        <v>216.16863799113523</v>
      </c>
      <c r="Y80" s="34">
        <v>255.63572005040575</v>
      </c>
      <c r="Z80" s="34">
        <v>215.45272841185252</v>
      </c>
      <c r="AA80" s="34">
        <v>2275.7493774722898</v>
      </c>
      <c r="AB80" s="34">
        <v>2226.9761898389629</v>
      </c>
    </row>
    <row r="81" spans="1:28" s="30" customFormat="1" ht="15.75" customHeight="1" x14ac:dyDescent="0.25">
      <c r="A81" s="31" t="s">
        <v>136</v>
      </c>
      <c r="B81" s="32" t="s">
        <v>137</v>
      </c>
      <c r="C81" s="33" t="s">
        <v>37</v>
      </c>
      <c r="D81" s="34">
        <v>714.16804809613257</v>
      </c>
      <c r="E81" s="34">
        <v>868.35863509509909</v>
      </c>
      <c r="F81" s="34">
        <v>221.64193793279824</v>
      </c>
      <c r="G81" s="34">
        <v>639.51958299703676</v>
      </c>
      <c r="H81" s="34">
        <v>732.46425978574098</v>
      </c>
      <c r="I81" s="34">
        <v>1589.0164119663057</v>
      </c>
      <c r="J81" s="34">
        <v>160.52655433595072</v>
      </c>
      <c r="K81" s="34">
        <v>513.20947342500801</v>
      </c>
      <c r="L81" s="34">
        <v>642.78707776985584</v>
      </c>
      <c r="M81" s="34">
        <v>471.40737227974211</v>
      </c>
      <c r="N81" s="34">
        <v>133.27755618278923</v>
      </c>
      <c r="O81" s="34">
        <v>665.04095776485087</v>
      </c>
      <c r="P81" s="34">
        <v>383.91889949543548</v>
      </c>
      <c r="Q81" s="34">
        <v>1440.0997112007044</v>
      </c>
      <c r="R81" s="34">
        <v>2060.0781422484597</v>
      </c>
      <c r="S81" s="34">
        <v>189.66390187272543</v>
      </c>
      <c r="T81" s="34">
        <v>299.63918427581046</v>
      </c>
      <c r="U81" s="34">
        <v>220.80399327292744</v>
      </c>
      <c r="V81" s="34">
        <v>396.32573247869811</v>
      </c>
      <c r="W81" s="34">
        <v>227.04058884663368</v>
      </c>
      <c r="X81" s="34">
        <v>449.47816455169317</v>
      </c>
      <c r="Y81" s="34">
        <v>233.4487813185726</v>
      </c>
      <c r="Z81" s="34">
        <v>505.53930238450994</v>
      </c>
      <c r="AA81" s="34">
        <v>6189.2507749445067</v>
      </c>
      <c r="AB81" s="34">
        <v>5764.0348735089437</v>
      </c>
    </row>
    <row r="82" spans="1:28" s="7" customFormat="1" ht="15.75" customHeight="1" outlineLevel="1" x14ac:dyDescent="0.25">
      <c r="A82" s="35" t="s">
        <v>138</v>
      </c>
      <c r="B82" s="36" t="s">
        <v>39</v>
      </c>
      <c r="C82" s="37" t="s">
        <v>37</v>
      </c>
      <c r="D82" s="34">
        <v>0</v>
      </c>
      <c r="E82" s="34">
        <v>0</v>
      </c>
      <c r="F82" s="34">
        <v>0</v>
      </c>
      <c r="G82" s="34">
        <v>0</v>
      </c>
      <c r="H82" s="34">
        <v>0</v>
      </c>
      <c r="I82" s="34">
        <v>0</v>
      </c>
      <c r="J82" s="34">
        <v>0</v>
      </c>
      <c r="K82" s="34">
        <v>0</v>
      </c>
      <c r="L82" s="34">
        <v>0</v>
      </c>
      <c r="M82" s="34">
        <v>0</v>
      </c>
      <c r="N82" s="34">
        <v>0</v>
      </c>
      <c r="O82" s="34">
        <v>0</v>
      </c>
      <c r="P82" s="34">
        <v>0</v>
      </c>
      <c r="Q82" s="34">
        <v>0</v>
      </c>
      <c r="R82" s="34">
        <v>0</v>
      </c>
      <c r="S82" s="34">
        <v>0</v>
      </c>
      <c r="T82" s="34">
        <v>0</v>
      </c>
      <c r="U82" s="34">
        <v>0</v>
      </c>
      <c r="V82" s="34">
        <v>0</v>
      </c>
      <c r="W82" s="34">
        <v>0</v>
      </c>
      <c r="X82" s="34">
        <v>0</v>
      </c>
      <c r="Y82" s="34">
        <v>0</v>
      </c>
      <c r="Z82" s="34">
        <v>0</v>
      </c>
      <c r="AA82" s="34">
        <v>0</v>
      </c>
      <c r="AB82" s="34">
        <v>0</v>
      </c>
    </row>
    <row r="83" spans="1:28" s="7" customFormat="1" ht="31.5" customHeight="1" outlineLevel="2" x14ac:dyDescent="0.25">
      <c r="A83" s="35" t="s">
        <v>139</v>
      </c>
      <c r="B83" s="40" t="s">
        <v>41</v>
      </c>
      <c r="C83" s="37" t="s">
        <v>37</v>
      </c>
      <c r="D83" s="34">
        <f t="shared" ref="D83:Z84" si="4">IF(D$20="Факт",IF(LEFT(C$19,4)="2019","-",0),IF(D$20="Утвержденный план",0,"-"))</f>
        <v>0</v>
      </c>
      <c r="E83" s="34">
        <f t="shared" si="4"/>
        <v>0</v>
      </c>
      <c r="F83" s="34">
        <f t="shared" si="4"/>
        <v>0</v>
      </c>
      <c r="G83" s="34">
        <f t="shared" si="4"/>
        <v>0</v>
      </c>
      <c r="H83" s="34">
        <f t="shared" si="4"/>
        <v>0</v>
      </c>
      <c r="I83" s="34">
        <f t="shared" si="4"/>
        <v>0</v>
      </c>
      <c r="J83" s="34">
        <f t="shared" si="4"/>
        <v>0</v>
      </c>
      <c r="K83" s="34">
        <f t="shared" si="4"/>
        <v>0</v>
      </c>
      <c r="L83" s="34">
        <f t="shared" si="4"/>
        <v>0</v>
      </c>
      <c r="M83" s="34">
        <f t="shared" si="4"/>
        <v>0</v>
      </c>
      <c r="N83" s="34" t="str">
        <f t="shared" si="4"/>
        <v>-</v>
      </c>
      <c r="O83" s="34">
        <f t="shared" si="4"/>
        <v>0</v>
      </c>
      <c r="P83" s="34" t="str">
        <f t="shared" si="4"/>
        <v>-</v>
      </c>
      <c r="Q83" s="34">
        <f t="shared" si="4"/>
        <v>0</v>
      </c>
      <c r="R83" s="34" t="str">
        <f t="shared" si="4"/>
        <v>-</v>
      </c>
      <c r="S83" s="34">
        <f t="shared" si="4"/>
        <v>0</v>
      </c>
      <c r="T83" s="34" t="str">
        <f t="shared" si="4"/>
        <v>-</v>
      </c>
      <c r="U83" s="34">
        <f t="shared" si="4"/>
        <v>0</v>
      </c>
      <c r="V83" s="34" t="str">
        <f t="shared" si="4"/>
        <v>-</v>
      </c>
      <c r="W83" s="34">
        <f t="shared" si="4"/>
        <v>0</v>
      </c>
      <c r="X83" s="34" t="str">
        <f t="shared" si="4"/>
        <v>-</v>
      </c>
      <c r="Y83" s="34">
        <f t="shared" si="4"/>
        <v>0</v>
      </c>
      <c r="Z83" s="34" t="str">
        <f t="shared" si="4"/>
        <v>-</v>
      </c>
      <c r="AA83" s="34">
        <f t="shared" ref="AA83:AB84" si="5">IF(AA$20="Факт",0,IF(AA$20="Утвержденный план",0,"-"))</f>
        <v>0</v>
      </c>
      <c r="AB83" s="34" t="str">
        <f t="shared" si="5"/>
        <v>-</v>
      </c>
    </row>
    <row r="84" spans="1:28" s="7" customFormat="1" ht="31.5" customHeight="1" outlineLevel="2" x14ac:dyDescent="0.25">
      <c r="A84" s="35" t="s">
        <v>140</v>
      </c>
      <c r="B84" s="40" t="s">
        <v>43</v>
      </c>
      <c r="C84" s="37" t="s">
        <v>37</v>
      </c>
      <c r="D84" s="34">
        <f t="shared" si="4"/>
        <v>0</v>
      </c>
      <c r="E84" s="34">
        <f t="shared" si="4"/>
        <v>0</v>
      </c>
      <c r="F84" s="34">
        <f t="shared" si="4"/>
        <v>0</v>
      </c>
      <c r="G84" s="34">
        <f t="shared" si="4"/>
        <v>0</v>
      </c>
      <c r="H84" s="34">
        <f t="shared" si="4"/>
        <v>0</v>
      </c>
      <c r="I84" s="34">
        <f t="shared" si="4"/>
        <v>0</v>
      </c>
      <c r="J84" s="34">
        <f t="shared" si="4"/>
        <v>0</v>
      </c>
      <c r="K84" s="34">
        <f t="shared" si="4"/>
        <v>0</v>
      </c>
      <c r="L84" s="34">
        <f t="shared" si="4"/>
        <v>0</v>
      </c>
      <c r="M84" s="34">
        <f t="shared" si="4"/>
        <v>0</v>
      </c>
      <c r="N84" s="34" t="str">
        <f t="shared" si="4"/>
        <v>-</v>
      </c>
      <c r="O84" s="34">
        <f t="shared" si="4"/>
        <v>0</v>
      </c>
      <c r="P84" s="34" t="str">
        <f t="shared" si="4"/>
        <v>-</v>
      </c>
      <c r="Q84" s="34">
        <f t="shared" si="4"/>
        <v>0</v>
      </c>
      <c r="R84" s="34" t="str">
        <f t="shared" si="4"/>
        <v>-</v>
      </c>
      <c r="S84" s="34">
        <f t="shared" si="4"/>
        <v>0</v>
      </c>
      <c r="T84" s="34" t="str">
        <f t="shared" si="4"/>
        <v>-</v>
      </c>
      <c r="U84" s="34">
        <f t="shared" si="4"/>
        <v>0</v>
      </c>
      <c r="V84" s="34" t="str">
        <f t="shared" si="4"/>
        <v>-</v>
      </c>
      <c r="W84" s="34">
        <f t="shared" si="4"/>
        <v>0</v>
      </c>
      <c r="X84" s="34" t="str">
        <f t="shared" si="4"/>
        <v>-</v>
      </c>
      <c r="Y84" s="34">
        <f t="shared" si="4"/>
        <v>0</v>
      </c>
      <c r="Z84" s="34" t="str">
        <f t="shared" si="4"/>
        <v>-</v>
      </c>
      <c r="AA84" s="34">
        <f t="shared" si="5"/>
        <v>0</v>
      </c>
      <c r="AB84" s="34" t="str">
        <f t="shared" si="5"/>
        <v>-</v>
      </c>
    </row>
    <row r="85" spans="1:28" s="7" customFormat="1" ht="31.5" customHeight="1" outlineLevel="2" x14ac:dyDescent="0.25">
      <c r="A85" s="35" t="s">
        <v>141</v>
      </c>
      <c r="B85" s="40" t="s">
        <v>45</v>
      </c>
      <c r="C85" s="37" t="s">
        <v>37</v>
      </c>
      <c r="D85" s="34">
        <v>0</v>
      </c>
      <c r="E85" s="34">
        <v>0</v>
      </c>
      <c r="F85" s="34">
        <v>0</v>
      </c>
      <c r="G85" s="34">
        <v>0</v>
      </c>
      <c r="H85" s="34">
        <v>0</v>
      </c>
      <c r="I85" s="34">
        <v>0</v>
      </c>
      <c r="J85" s="34">
        <v>0</v>
      </c>
      <c r="K85" s="34">
        <v>0</v>
      </c>
      <c r="L85" s="34">
        <v>0</v>
      </c>
      <c r="M85" s="34">
        <v>0</v>
      </c>
      <c r="N85" s="34">
        <v>0</v>
      </c>
      <c r="O85" s="34">
        <v>0</v>
      </c>
      <c r="P85" s="34">
        <v>0</v>
      </c>
      <c r="Q85" s="34">
        <v>0</v>
      </c>
      <c r="R85" s="34">
        <v>0</v>
      </c>
      <c r="S85" s="34">
        <v>0</v>
      </c>
      <c r="T85" s="34">
        <v>0</v>
      </c>
      <c r="U85" s="34">
        <v>0</v>
      </c>
      <c r="V85" s="34">
        <v>0</v>
      </c>
      <c r="W85" s="34">
        <v>0</v>
      </c>
      <c r="X85" s="34">
        <v>0</v>
      </c>
      <c r="Y85" s="34">
        <v>0</v>
      </c>
      <c r="Z85" s="34">
        <v>0</v>
      </c>
      <c r="AA85" s="34">
        <v>0</v>
      </c>
      <c r="AB85" s="34">
        <v>0</v>
      </c>
    </row>
    <row r="86" spans="1:28" s="7" customFormat="1" ht="15.75" customHeight="1" outlineLevel="1" x14ac:dyDescent="0.25">
      <c r="A86" s="35" t="s">
        <v>142</v>
      </c>
      <c r="B86" s="36" t="s">
        <v>47</v>
      </c>
      <c r="C86" s="37" t="s">
        <v>37</v>
      </c>
      <c r="D86" s="34" t="s">
        <v>48</v>
      </c>
      <c r="E86" s="34" t="s">
        <v>48</v>
      </c>
      <c r="F86" s="34" t="s">
        <v>48</v>
      </c>
      <c r="G86" s="34" t="s">
        <v>48</v>
      </c>
      <c r="H86" s="34" t="s">
        <v>48</v>
      </c>
      <c r="I86" s="34" t="s">
        <v>48</v>
      </c>
      <c r="J86" s="34" t="s">
        <v>48</v>
      </c>
      <c r="K86" s="34" t="s">
        <v>48</v>
      </c>
      <c r="L86" s="34" t="s">
        <v>48</v>
      </c>
      <c r="M86" s="34" t="s">
        <v>48</v>
      </c>
      <c r="N86" s="34" t="s">
        <v>48</v>
      </c>
      <c r="O86" s="34" t="s">
        <v>48</v>
      </c>
      <c r="P86" s="34" t="s">
        <v>48</v>
      </c>
      <c r="Q86" s="34" t="s">
        <v>48</v>
      </c>
      <c r="R86" s="34" t="s">
        <v>48</v>
      </c>
      <c r="S86" s="34" t="s">
        <v>48</v>
      </c>
      <c r="T86" s="34" t="s">
        <v>48</v>
      </c>
      <c r="U86" s="34" t="s">
        <v>48</v>
      </c>
      <c r="V86" s="34" t="s">
        <v>48</v>
      </c>
      <c r="W86" s="34" t="s">
        <v>48</v>
      </c>
      <c r="X86" s="34" t="s">
        <v>48</v>
      </c>
      <c r="Y86" s="34" t="s">
        <v>48</v>
      </c>
      <c r="Z86" s="34" t="s">
        <v>48</v>
      </c>
      <c r="AA86" s="34" t="s">
        <v>48</v>
      </c>
      <c r="AB86" s="34" t="s">
        <v>48</v>
      </c>
    </row>
    <row r="87" spans="1:28" s="7" customFormat="1" ht="15.75" customHeight="1" outlineLevel="1" x14ac:dyDescent="0.25">
      <c r="A87" s="35" t="s">
        <v>143</v>
      </c>
      <c r="B87" s="36" t="s">
        <v>50</v>
      </c>
      <c r="C87" s="37" t="s">
        <v>37</v>
      </c>
      <c r="D87" s="34">
        <v>499.9378319262014</v>
      </c>
      <c r="E87" s="34">
        <v>323.85044574120002</v>
      </c>
      <c r="F87" s="34">
        <v>16.936655838099796</v>
      </c>
      <c r="G87" s="34">
        <v>-23.067618985528497</v>
      </c>
      <c r="H87" s="34">
        <v>-3.5952104731723011</v>
      </c>
      <c r="I87" s="34">
        <v>171.44460454848195</v>
      </c>
      <c r="J87" s="34">
        <v>-260.19296122894684</v>
      </c>
      <c r="K87" s="34">
        <v>-42.347770205989946</v>
      </c>
      <c r="L87" s="34">
        <v>30.170952653271343</v>
      </c>
      <c r="M87" s="34">
        <v>166.41619731235278</v>
      </c>
      <c r="N87" s="34">
        <v>105.67839131675009</v>
      </c>
      <c r="O87" s="34">
        <v>484.39425424458295</v>
      </c>
      <c r="P87" s="34">
        <v>122.1802631350547</v>
      </c>
      <c r="Q87" s="34">
        <v>322.75716895562346</v>
      </c>
      <c r="R87" s="34">
        <v>188.55508236325204</v>
      </c>
      <c r="S87" s="34">
        <v>226.45050014271328</v>
      </c>
      <c r="T87" s="34">
        <v>265.40011510058412</v>
      </c>
      <c r="U87" s="34">
        <v>259.5564157210656</v>
      </c>
      <c r="V87" s="34">
        <v>369.85872085370556</v>
      </c>
      <c r="W87" s="34">
        <v>267.3431081926974</v>
      </c>
      <c r="X87" s="34">
        <v>415.27099049212393</v>
      </c>
      <c r="Y87" s="34">
        <v>275.36340143847883</v>
      </c>
      <c r="Z87" s="34">
        <v>471.00678351449278</v>
      </c>
      <c r="AA87" s="34">
        <v>2108.3102613644778</v>
      </c>
      <c r="AB87" s="34">
        <v>1704.3331277271154</v>
      </c>
    </row>
    <row r="88" spans="1:28" s="7" customFormat="1" ht="15.75" customHeight="1" outlineLevel="1" x14ac:dyDescent="0.25">
      <c r="A88" s="35" t="s">
        <v>144</v>
      </c>
      <c r="B88" s="36" t="s">
        <v>52</v>
      </c>
      <c r="C88" s="37" t="s">
        <v>37</v>
      </c>
      <c r="D88" s="34" t="s">
        <v>48</v>
      </c>
      <c r="E88" s="34" t="s">
        <v>48</v>
      </c>
      <c r="F88" s="34" t="s">
        <v>48</v>
      </c>
      <c r="G88" s="34" t="s">
        <v>48</v>
      </c>
      <c r="H88" s="34" t="s">
        <v>48</v>
      </c>
      <c r="I88" s="34" t="s">
        <v>48</v>
      </c>
      <c r="J88" s="34" t="s">
        <v>48</v>
      </c>
      <c r="K88" s="34" t="s">
        <v>48</v>
      </c>
      <c r="L88" s="34" t="s">
        <v>48</v>
      </c>
      <c r="M88" s="34" t="s">
        <v>48</v>
      </c>
      <c r="N88" s="34" t="s">
        <v>48</v>
      </c>
      <c r="O88" s="34" t="s">
        <v>48</v>
      </c>
      <c r="P88" s="34" t="s">
        <v>48</v>
      </c>
      <c r="Q88" s="34" t="s">
        <v>48</v>
      </c>
      <c r="R88" s="34" t="s">
        <v>48</v>
      </c>
      <c r="S88" s="34" t="s">
        <v>48</v>
      </c>
      <c r="T88" s="34" t="s">
        <v>48</v>
      </c>
      <c r="U88" s="34" t="s">
        <v>48</v>
      </c>
      <c r="V88" s="34" t="s">
        <v>48</v>
      </c>
      <c r="W88" s="34" t="s">
        <v>48</v>
      </c>
      <c r="X88" s="34" t="s">
        <v>48</v>
      </c>
      <c r="Y88" s="34" t="s">
        <v>48</v>
      </c>
      <c r="Z88" s="34" t="s">
        <v>48</v>
      </c>
      <c r="AA88" s="34" t="s">
        <v>48</v>
      </c>
      <c r="AB88" s="34" t="s">
        <v>48</v>
      </c>
    </row>
    <row r="89" spans="1:28" s="7" customFormat="1" ht="15.75" customHeight="1" outlineLevel="1" x14ac:dyDescent="0.25">
      <c r="A89" s="35" t="s">
        <v>145</v>
      </c>
      <c r="B89" s="36" t="s">
        <v>54</v>
      </c>
      <c r="C89" s="37" t="s">
        <v>37</v>
      </c>
      <c r="D89" s="34">
        <v>178.43424278289007</v>
      </c>
      <c r="E89" s="34">
        <v>341.21897122889129</v>
      </c>
      <c r="F89" s="34">
        <v>157.94684752436643</v>
      </c>
      <c r="G89" s="34">
        <v>616.77719641574834</v>
      </c>
      <c r="H89" s="34">
        <v>698.7316620363415</v>
      </c>
      <c r="I89" s="34">
        <v>1369.1587660990319</v>
      </c>
      <c r="J89" s="34">
        <v>369.25636182274263</v>
      </c>
      <c r="K89" s="34">
        <v>553.39749071943982</v>
      </c>
      <c r="L89" s="34">
        <v>583.36217987166594</v>
      </c>
      <c r="M89" s="34">
        <v>295.95587989813208</v>
      </c>
      <c r="N89" s="34">
        <v>-12.655996881353992</v>
      </c>
      <c r="O89" s="34">
        <v>165.31787960186796</v>
      </c>
      <c r="P89" s="34">
        <v>262.76238812447889</v>
      </c>
      <c r="Q89" s="34">
        <v>1097.4056147233662</v>
      </c>
      <c r="R89" s="34">
        <v>1649.9153393533184</v>
      </c>
      <c r="S89" s="34">
        <v>-57.183844422690214</v>
      </c>
      <c r="T89" s="34">
        <v>-0.43543315570524044</v>
      </c>
      <c r="U89" s="34">
        <v>-59.655757839355104</v>
      </c>
      <c r="V89" s="34">
        <v>-8.9518016447873237</v>
      </c>
      <c r="W89" s="34">
        <v>-62.041988152929306</v>
      </c>
      <c r="X89" s="34">
        <v>-11.627627193920418</v>
      </c>
      <c r="Y89" s="34">
        <v>-64.523667679046483</v>
      </c>
      <c r="Z89" s="34">
        <v>-12.67732642107724</v>
      </c>
      <c r="AA89" s="34">
        <v>3854.6075693635657</v>
      </c>
      <c r="AB89" s="34">
        <v>3517.6797459117029</v>
      </c>
    </row>
    <row r="90" spans="1:28" s="7" customFormat="1" ht="15.75" customHeight="1" outlineLevel="1" x14ac:dyDescent="0.25">
      <c r="A90" s="35" t="s">
        <v>146</v>
      </c>
      <c r="B90" s="36" t="s">
        <v>56</v>
      </c>
      <c r="C90" s="37" t="s">
        <v>37</v>
      </c>
      <c r="D90" s="34">
        <v>-3.0000000000000001E-3</v>
      </c>
      <c r="E90" s="34">
        <v>0</v>
      </c>
      <c r="F90" s="34">
        <v>0</v>
      </c>
      <c r="G90" s="34">
        <v>0</v>
      </c>
      <c r="H90" s="34">
        <v>0</v>
      </c>
      <c r="I90" s="34">
        <v>0</v>
      </c>
      <c r="J90" s="34">
        <v>0</v>
      </c>
      <c r="K90" s="34">
        <v>0</v>
      </c>
      <c r="L90" s="34">
        <v>0</v>
      </c>
      <c r="M90" s="34">
        <v>0</v>
      </c>
      <c r="N90" s="34">
        <v>0</v>
      </c>
      <c r="O90" s="34">
        <v>0</v>
      </c>
      <c r="P90" s="34">
        <v>0</v>
      </c>
      <c r="Q90" s="34">
        <v>0</v>
      </c>
      <c r="R90" s="34">
        <v>0</v>
      </c>
      <c r="S90" s="34">
        <v>0</v>
      </c>
      <c r="T90" s="34">
        <v>0</v>
      </c>
      <c r="U90" s="34">
        <v>0</v>
      </c>
      <c r="V90" s="34">
        <v>0</v>
      </c>
      <c r="W90" s="34">
        <v>0</v>
      </c>
      <c r="X90" s="34">
        <v>0</v>
      </c>
      <c r="Y90" s="34">
        <v>0</v>
      </c>
      <c r="Z90" s="34">
        <v>0</v>
      </c>
      <c r="AA90" s="34">
        <v>0</v>
      </c>
      <c r="AB90" s="34">
        <v>0</v>
      </c>
    </row>
    <row r="91" spans="1:28" s="7" customFormat="1" ht="15.75" customHeight="1" outlineLevel="1" x14ac:dyDescent="0.25">
      <c r="A91" s="35" t="s">
        <v>147</v>
      </c>
      <c r="B91" s="36" t="s">
        <v>58</v>
      </c>
      <c r="C91" s="37" t="s">
        <v>37</v>
      </c>
      <c r="D91" s="34" t="s">
        <v>48</v>
      </c>
      <c r="E91" s="34" t="s">
        <v>48</v>
      </c>
      <c r="F91" s="34" t="s">
        <v>48</v>
      </c>
      <c r="G91" s="34" t="s">
        <v>48</v>
      </c>
      <c r="H91" s="34" t="s">
        <v>48</v>
      </c>
      <c r="I91" s="34" t="s">
        <v>48</v>
      </c>
      <c r="J91" s="34" t="s">
        <v>48</v>
      </c>
      <c r="K91" s="34" t="s">
        <v>48</v>
      </c>
      <c r="L91" s="34" t="s">
        <v>48</v>
      </c>
      <c r="M91" s="34" t="s">
        <v>48</v>
      </c>
      <c r="N91" s="34" t="s">
        <v>48</v>
      </c>
      <c r="O91" s="34" t="s">
        <v>48</v>
      </c>
      <c r="P91" s="34" t="s">
        <v>48</v>
      </c>
      <c r="Q91" s="34" t="s">
        <v>48</v>
      </c>
      <c r="R91" s="34" t="s">
        <v>48</v>
      </c>
      <c r="S91" s="34" t="s">
        <v>48</v>
      </c>
      <c r="T91" s="34" t="s">
        <v>48</v>
      </c>
      <c r="U91" s="34" t="s">
        <v>48</v>
      </c>
      <c r="V91" s="34" t="s">
        <v>48</v>
      </c>
      <c r="W91" s="34" t="s">
        <v>48</v>
      </c>
      <c r="X91" s="34" t="s">
        <v>48</v>
      </c>
      <c r="Y91" s="34" t="s">
        <v>48</v>
      </c>
      <c r="Z91" s="34" t="s">
        <v>48</v>
      </c>
      <c r="AA91" s="34" t="s">
        <v>48</v>
      </c>
      <c r="AB91" s="34" t="s">
        <v>48</v>
      </c>
    </row>
    <row r="92" spans="1:28" s="7" customFormat="1" ht="31.5" customHeight="1" outlineLevel="1" x14ac:dyDescent="0.25">
      <c r="A92" s="35" t="s">
        <v>148</v>
      </c>
      <c r="B92" s="38" t="s">
        <v>60</v>
      </c>
      <c r="C92" s="37" t="s">
        <v>37</v>
      </c>
      <c r="D92" s="34" t="s">
        <v>48</v>
      </c>
      <c r="E92" s="34" t="s">
        <v>48</v>
      </c>
      <c r="F92" s="34" t="s">
        <v>48</v>
      </c>
      <c r="G92" s="34" t="s">
        <v>48</v>
      </c>
      <c r="H92" s="34" t="s">
        <v>48</v>
      </c>
      <c r="I92" s="34" t="s">
        <v>48</v>
      </c>
      <c r="J92" s="34" t="s">
        <v>48</v>
      </c>
      <c r="K92" s="34" t="s">
        <v>48</v>
      </c>
      <c r="L92" s="34" t="s">
        <v>48</v>
      </c>
      <c r="M92" s="34" t="s">
        <v>48</v>
      </c>
      <c r="N92" s="34" t="s">
        <v>48</v>
      </c>
      <c r="O92" s="34" t="s">
        <v>48</v>
      </c>
      <c r="P92" s="34" t="s">
        <v>48</v>
      </c>
      <c r="Q92" s="34" t="s">
        <v>48</v>
      </c>
      <c r="R92" s="34" t="s">
        <v>48</v>
      </c>
      <c r="S92" s="34" t="s">
        <v>48</v>
      </c>
      <c r="T92" s="34" t="s">
        <v>48</v>
      </c>
      <c r="U92" s="34" t="s">
        <v>48</v>
      </c>
      <c r="V92" s="34" t="s">
        <v>48</v>
      </c>
      <c r="W92" s="34" t="s">
        <v>48</v>
      </c>
      <c r="X92" s="34" t="s">
        <v>48</v>
      </c>
      <c r="Y92" s="34" t="s">
        <v>48</v>
      </c>
      <c r="Z92" s="34" t="s">
        <v>48</v>
      </c>
      <c r="AA92" s="34" t="s">
        <v>48</v>
      </c>
      <c r="AB92" s="34" t="s">
        <v>48</v>
      </c>
    </row>
    <row r="93" spans="1:28" s="7" customFormat="1" ht="15.75" customHeight="1" outlineLevel="2" x14ac:dyDescent="0.25">
      <c r="A93" s="35" t="s">
        <v>149</v>
      </c>
      <c r="B93" s="40" t="s">
        <v>62</v>
      </c>
      <c r="C93" s="37" t="s">
        <v>37</v>
      </c>
      <c r="D93" s="34" t="s">
        <v>48</v>
      </c>
      <c r="E93" s="34" t="s">
        <v>48</v>
      </c>
      <c r="F93" s="34" t="s">
        <v>48</v>
      </c>
      <c r="G93" s="34" t="s">
        <v>48</v>
      </c>
      <c r="H93" s="34" t="s">
        <v>48</v>
      </c>
      <c r="I93" s="34" t="s">
        <v>48</v>
      </c>
      <c r="J93" s="34" t="s">
        <v>48</v>
      </c>
      <c r="K93" s="34" t="s">
        <v>48</v>
      </c>
      <c r="L93" s="34" t="s">
        <v>48</v>
      </c>
      <c r="M93" s="34" t="s">
        <v>48</v>
      </c>
      <c r="N93" s="34" t="s">
        <v>48</v>
      </c>
      <c r="O93" s="34" t="s">
        <v>48</v>
      </c>
      <c r="P93" s="34" t="s">
        <v>48</v>
      </c>
      <c r="Q93" s="34" t="s">
        <v>48</v>
      </c>
      <c r="R93" s="34" t="s">
        <v>48</v>
      </c>
      <c r="S93" s="34" t="s">
        <v>48</v>
      </c>
      <c r="T93" s="34" t="s">
        <v>48</v>
      </c>
      <c r="U93" s="34" t="s">
        <v>48</v>
      </c>
      <c r="V93" s="34" t="s">
        <v>48</v>
      </c>
      <c r="W93" s="34" t="s">
        <v>48</v>
      </c>
      <c r="X93" s="34" t="s">
        <v>48</v>
      </c>
      <c r="Y93" s="34" t="s">
        <v>48</v>
      </c>
      <c r="Z93" s="34" t="s">
        <v>48</v>
      </c>
      <c r="AA93" s="34" t="s">
        <v>48</v>
      </c>
      <c r="AB93" s="34" t="s">
        <v>48</v>
      </c>
    </row>
    <row r="94" spans="1:28" s="7" customFormat="1" ht="15.75" customHeight="1" outlineLevel="2" x14ac:dyDescent="0.25">
      <c r="A94" s="35" t="s">
        <v>150</v>
      </c>
      <c r="B94" s="39" t="s">
        <v>64</v>
      </c>
      <c r="C94" s="37" t="s">
        <v>37</v>
      </c>
      <c r="D94" s="34" t="s">
        <v>48</v>
      </c>
      <c r="E94" s="34" t="s">
        <v>48</v>
      </c>
      <c r="F94" s="34" t="s">
        <v>48</v>
      </c>
      <c r="G94" s="34" t="s">
        <v>48</v>
      </c>
      <c r="H94" s="34" t="s">
        <v>48</v>
      </c>
      <c r="I94" s="34" t="s">
        <v>48</v>
      </c>
      <c r="J94" s="34" t="s">
        <v>48</v>
      </c>
      <c r="K94" s="34" t="s">
        <v>48</v>
      </c>
      <c r="L94" s="34" t="s">
        <v>48</v>
      </c>
      <c r="M94" s="34" t="s">
        <v>48</v>
      </c>
      <c r="N94" s="34" t="s">
        <v>48</v>
      </c>
      <c r="O94" s="34" t="s">
        <v>48</v>
      </c>
      <c r="P94" s="34" t="s">
        <v>48</v>
      </c>
      <c r="Q94" s="34" t="s">
        <v>48</v>
      </c>
      <c r="R94" s="34" t="s">
        <v>48</v>
      </c>
      <c r="S94" s="34" t="s">
        <v>48</v>
      </c>
      <c r="T94" s="34" t="s">
        <v>48</v>
      </c>
      <c r="U94" s="34" t="s">
        <v>48</v>
      </c>
      <c r="V94" s="34" t="s">
        <v>48</v>
      </c>
      <c r="W94" s="34" t="s">
        <v>48</v>
      </c>
      <c r="X94" s="34" t="s">
        <v>48</v>
      </c>
      <c r="Y94" s="34" t="s">
        <v>48</v>
      </c>
      <c r="Z94" s="34" t="s">
        <v>48</v>
      </c>
      <c r="AA94" s="34" t="s">
        <v>48</v>
      </c>
      <c r="AB94" s="34" t="s">
        <v>48</v>
      </c>
    </row>
    <row r="95" spans="1:28" s="7" customFormat="1" ht="15.75" customHeight="1" outlineLevel="1" collapsed="1" x14ac:dyDescent="0.25">
      <c r="A95" s="35" t="s">
        <v>151</v>
      </c>
      <c r="B95" s="36" t="s">
        <v>66</v>
      </c>
      <c r="C95" s="37" t="s">
        <v>37</v>
      </c>
      <c r="D95" s="34">
        <v>35.798973387041038</v>
      </c>
      <c r="E95" s="34">
        <v>203.28921812500772</v>
      </c>
      <c r="F95" s="34">
        <v>46.758434570332014</v>
      </c>
      <c r="G95" s="34">
        <v>45.810005566816898</v>
      </c>
      <c r="H95" s="34">
        <v>37.327808222571718</v>
      </c>
      <c r="I95" s="34">
        <v>48.413041318791855</v>
      </c>
      <c r="J95" s="34">
        <v>51.463153742154937</v>
      </c>
      <c r="K95" s="34">
        <v>2.1597529115581366</v>
      </c>
      <c r="L95" s="34">
        <v>29.253945244918512</v>
      </c>
      <c r="M95" s="34">
        <v>9.035295069257252</v>
      </c>
      <c r="N95" s="34">
        <v>40.255161747393132</v>
      </c>
      <c r="O95" s="34">
        <v>15.328823918399991</v>
      </c>
      <c r="P95" s="34">
        <v>-1.0237517640981082</v>
      </c>
      <c r="Q95" s="34">
        <v>19.9369275217148</v>
      </c>
      <c r="R95" s="34">
        <v>221.60772053188953</v>
      </c>
      <c r="S95" s="34">
        <v>20.397246152702351</v>
      </c>
      <c r="T95" s="34">
        <v>34.674502330931588</v>
      </c>
      <c r="U95" s="34">
        <v>20.90333539121692</v>
      </c>
      <c r="V95" s="34">
        <v>35.418813269779889</v>
      </c>
      <c r="W95" s="34">
        <v>21.739468806865602</v>
      </c>
      <c r="X95" s="34">
        <v>45.834801253489687</v>
      </c>
      <c r="Y95" s="34">
        <v>22.60904755914023</v>
      </c>
      <c r="Z95" s="34">
        <v>47.209845291094368</v>
      </c>
      <c r="AA95" s="34">
        <v>226.33294421646406</v>
      </c>
      <c r="AB95" s="34">
        <v>542.02199987012523</v>
      </c>
    </row>
    <row r="96" spans="1:28" s="30" customFormat="1" ht="15.75" customHeight="1" x14ac:dyDescent="0.25">
      <c r="A96" s="31" t="s">
        <v>152</v>
      </c>
      <c r="B96" s="32" t="s">
        <v>153</v>
      </c>
      <c r="C96" s="33" t="s">
        <v>37</v>
      </c>
      <c r="D96" s="34">
        <v>-209.6430882774871</v>
      </c>
      <c r="E96" s="34">
        <v>-553.07367678787909</v>
      </c>
      <c r="F96" s="34">
        <v>-261.26633390887292</v>
      </c>
      <c r="G96" s="34">
        <v>-103.86120289326465</v>
      </c>
      <c r="H96" s="34">
        <v>-237.65798530916339</v>
      </c>
      <c r="I96" s="34">
        <v>-185.10109212829337</v>
      </c>
      <c r="J96" s="34">
        <v>-958.05280972897094</v>
      </c>
      <c r="K96" s="34">
        <v>-276.05222838060973</v>
      </c>
      <c r="L96" s="34">
        <v>-436.33101147678633</v>
      </c>
      <c r="M96" s="34">
        <v>-347.51498324460175</v>
      </c>
      <c r="N96" s="34">
        <v>-430.85019855833053</v>
      </c>
      <c r="O96" s="34">
        <v>-371.13602854122922</v>
      </c>
      <c r="P96" s="34">
        <v>-425.00768639468345</v>
      </c>
      <c r="Q96" s="34">
        <v>-369.59841151408887</v>
      </c>
      <c r="R96" s="34">
        <v>-284.22114001531395</v>
      </c>
      <c r="S96" s="34">
        <v>-357.44504306880492</v>
      </c>
      <c r="T96" s="34">
        <v>-267.5313521398844</v>
      </c>
      <c r="U96" s="34">
        <v>-267.36222549545835</v>
      </c>
      <c r="V96" s="34">
        <v>-283.47682841570065</v>
      </c>
      <c r="W96" s="34">
        <v>-269.28990795605444</v>
      </c>
      <c r="X96" s="34">
        <v>-274.32646126620978</v>
      </c>
      <c r="Y96" s="34">
        <v>-271.29469771507422</v>
      </c>
      <c r="Z96" s="34">
        <v>-273.71112497004333</v>
      </c>
      <c r="AA96" s="34">
        <v>-2818.6558209374793</v>
      </c>
      <c r="AB96" s="34">
        <v>-3871.1665982750865</v>
      </c>
    </row>
    <row r="97" spans="1:28" s="7" customFormat="1" ht="15.75" customHeight="1" x14ac:dyDescent="0.25">
      <c r="A97" s="35" t="s">
        <v>154</v>
      </c>
      <c r="B97" s="38" t="s">
        <v>155</v>
      </c>
      <c r="C97" s="37" t="s">
        <v>37</v>
      </c>
      <c r="D97" s="34">
        <v>277.8721175455637</v>
      </c>
      <c r="E97" s="34">
        <v>272.42579657916258</v>
      </c>
      <c r="F97" s="34">
        <v>165.59695500984924</v>
      </c>
      <c r="G97" s="34">
        <v>159.75547018999998</v>
      </c>
      <c r="H97" s="34">
        <v>122.41935648263433</v>
      </c>
      <c r="I97" s="34">
        <v>95.114409109575604</v>
      </c>
      <c r="J97" s="34">
        <v>130.70532903349587</v>
      </c>
      <c r="K97" s="34">
        <v>43.106830239790114</v>
      </c>
      <c r="L97" s="34">
        <v>169.6911095249385</v>
      </c>
      <c r="M97" s="34">
        <v>104.32863150606694</v>
      </c>
      <c r="N97" s="34">
        <v>113.78331039873028</v>
      </c>
      <c r="O97" s="34">
        <v>94.653189937174432</v>
      </c>
      <c r="P97" s="34">
        <v>82.601047162251206</v>
      </c>
      <c r="Q97" s="34">
        <v>70.729430487443551</v>
      </c>
      <c r="R97" s="34">
        <v>73.3228586313503</v>
      </c>
      <c r="S97" s="34">
        <v>71.995882621578659</v>
      </c>
      <c r="T97" s="34">
        <v>89.046184655910807</v>
      </c>
      <c r="U97" s="34">
        <v>118.37217880892925</v>
      </c>
      <c r="V97" s="34">
        <v>75.486099933035661</v>
      </c>
      <c r="W97" s="34">
        <v>122.84612106372398</v>
      </c>
      <c r="X97" s="34">
        <v>76.726534091239529</v>
      </c>
      <c r="Y97" s="34">
        <v>127.49902100871051</v>
      </c>
      <c r="Z97" s="34">
        <v>77.987351828994946</v>
      </c>
      <c r="AA97" s="34">
        <v>1008.401164972993</v>
      </c>
      <c r="AB97" s="34">
        <v>1011.7691817425814</v>
      </c>
    </row>
    <row r="98" spans="1:28" s="7" customFormat="1" ht="15.75" customHeight="1" outlineLevel="1" x14ac:dyDescent="0.25">
      <c r="A98" s="35" t="s">
        <v>156</v>
      </c>
      <c r="B98" s="40" t="s">
        <v>157</v>
      </c>
      <c r="C98" s="37" t="s">
        <v>37</v>
      </c>
      <c r="D98" s="34">
        <v>0</v>
      </c>
      <c r="E98" s="34">
        <v>0</v>
      </c>
      <c r="F98" s="34">
        <v>0</v>
      </c>
      <c r="G98" s="34">
        <v>0</v>
      </c>
      <c r="H98" s="34">
        <v>5.6469999999999999E-2</v>
      </c>
      <c r="I98" s="34">
        <v>0</v>
      </c>
      <c r="J98" s="34">
        <v>0</v>
      </c>
      <c r="K98" s="34">
        <v>0</v>
      </c>
      <c r="L98" s="34">
        <v>0</v>
      </c>
      <c r="M98" s="34">
        <v>0</v>
      </c>
      <c r="N98" s="34">
        <v>0.13473588592411626</v>
      </c>
      <c r="O98" s="34">
        <v>0</v>
      </c>
      <c r="P98" s="34">
        <v>0</v>
      </c>
      <c r="Q98" s="34">
        <v>0</v>
      </c>
      <c r="R98" s="34">
        <v>0</v>
      </c>
      <c r="S98" s="34">
        <v>0</v>
      </c>
      <c r="T98" s="34">
        <v>0</v>
      </c>
      <c r="U98" s="34">
        <v>0</v>
      </c>
      <c r="V98" s="34">
        <v>0</v>
      </c>
      <c r="W98" s="34">
        <v>0</v>
      </c>
      <c r="X98" s="34">
        <v>0</v>
      </c>
      <c r="Y98" s="34">
        <v>0</v>
      </c>
      <c r="Z98" s="34">
        <v>0</v>
      </c>
      <c r="AA98" s="34">
        <v>0</v>
      </c>
      <c r="AB98" s="34">
        <v>0.19120588592411625</v>
      </c>
    </row>
    <row r="99" spans="1:28" s="7" customFormat="1" ht="15.75" customHeight="1" outlineLevel="1" x14ac:dyDescent="0.25">
      <c r="A99" s="35" t="s">
        <v>158</v>
      </c>
      <c r="B99" s="40" t="s">
        <v>159</v>
      </c>
      <c r="C99" s="37" t="s">
        <v>37</v>
      </c>
      <c r="D99" s="34">
        <v>2.5611082608010491</v>
      </c>
      <c r="E99" s="34">
        <v>35.718220931474526</v>
      </c>
      <c r="F99" s="34">
        <v>31.471846353540691</v>
      </c>
      <c r="G99" s="34">
        <v>6.9874000000000001</v>
      </c>
      <c r="H99" s="34">
        <v>10.321800352508768</v>
      </c>
      <c r="I99" s="34">
        <v>7.6520000000000001</v>
      </c>
      <c r="J99" s="34">
        <v>5.39261170249587</v>
      </c>
      <c r="K99" s="34">
        <v>6.9043859307901112</v>
      </c>
      <c r="L99" s="34">
        <v>7.34865614554072</v>
      </c>
      <c r="M99" s="34">
        <v>5.7964536789701375</v>
      </c>
      <c r="N99" s="34">
        <v>6.2941697210790322</v>
      </c>
      <c r="O99" s="34">
        <v>5.9676946832718025</v>
      </c>
      <c r="P99" s="34">
        <v>5.2085513450904051</v>
      </c>
      <c r="Q99" s="34">
        <v>6.1457853277455312</v>
      </c>
      <c r="R99" s="34">
        <v>5.2858692861481593</v>
      </c>
      <c r="S99" s="34">
        <v>6.3309995979982103</v>
      </c>
      <c r="T99" s="34">
        <v>5.375641745342163</v>
      </c>
      <c r="U99" s="34">
        <v>6.523622439060996</v>
      </c>
      <c r="V99" s="34">
        <v>5.4654142045361658</v>
      </c>
      <c r="W99" s="34">
        <v>6.523622439060996</v>
      </c>
      <c r="X99" s="34">
        <v>5.5551866637301703</v>
      </c>
      <c r="Y99" s="34">
        <v>6.523622439060996</v>
      </c>
      <c r="Z99" s="34">
        <v>5.6464336853503942</v>
      </c>
      <c r="AA99" s="34">
        <v>65.355586535958778</v>
      </c>
      <c r="AB99" s="34">
        <v>61.894334851821853</v>
      </c>
    </row>
    <row r="100" spans="1:28" s="7" customFormat="1" ht="15.75" customHeight="1" outlineLevel="1" x14ac:dyDescent="0.25">
      <c r="A100" s="35" t="s">
        <v>160</v>
      </c>
      <c r="B100" s="40" t="s">
        <v>161</v>
      </c>
      <c r="C100" s="37" t="s">
        <v>37</v>
      </c>
      <c r="D100" s="34">
        <v>196.74625786999997</v>
      </c>
      <c r="E100" s="34">
        <v>79.046783940000012</v>
      </c>
      <c r="F100" s="34">
        <v>50.580187420000001</v>
      </c>
      <c r="G100" s="34">
        <v>41.510270190000007</v>
      </c>
      <c r="H100" s="34">
        <v>1.8539839999999999</v>
      </c>
      <c r="I100" s="34">
        <v>41.510270189999993</v>
      </c>
      <c r="J100" s="34">
        <v>0</v>
      </c>
      <c r="K100" s="34">
        <v>0</v>
      </c>
      <c r="L100" s="34">
        <v>80.980310000000003</v>
      </c>
      <c r="M100" s="34">
        <v>0</v>
      </c>
      <c r="N100" s="34">
        <v>7.368163120000002</v>
      </c>
      <c r="O100" s="34">
        <v>0</v>
      </c>
      <c r="P100" s="34">
        <v>1.4227979399999999</v>
      </c>
      <c r="Q100" s="34">
        <v>0</v>
      </c>
      <c r="R100" s="34">
        <v>0</v>
      </c>
      <c r="S100" s="34">
        <v>0</v>
      </c>
      <c r="T100" s="34">
        <v>0</v>
      </c>
      <c r="U100" s="34">
        <v>0</v>
      </c>
      <c r="V100" s="34">
        <v>0</v>
      </c>
      <c r="W100" s="34">
        <v>0</v>
      </c>
      <c r="X100" s="34">
        <v>0</v>
      </c>
      <c r="Y100" s="34">
        <v>0</v>
      </c>
      <c r="Z100" s="34">
        <v>0</v>
      </c>
      <c r="AA100" s="34">
        <v>83.02054038</v>
      </c>
      <c r="AB100" s="34">
        <v>91.625255060000001</v>
      </c>
    </row>
    <row r="101" spans="1:28" s="7" customFormat="1" ht="15.75" customHeight="1" outlineLevel="2" x14ac:dyDescent="0.25">
      <c r="A101" s="35" t="s">
        <v>162</v>
      </c>
      <c r="B101" s="42" t="s">
        <v>163</v>
      </c>
      <c r="C101" s="37" t="s">
        <v>37</v>
      </c>
      <c r="D101" s="34">
        <v>145.04306225999997</v>
      </c>
      <c r="E101" s="34">
        <v>76.303829949999994</v>
      </c>
      <c r="F101" s="34">
        <v>50.180187420000003</v>
      </c>
      <c r="G101" s="34">
        <v>41.51027019</v>
      </c>
      <c r="H101" s="34">
        <v>0</v>
      </c>
      <c r="I101" s="34">
        <v>41.51027019</v>
      </c>
      <c r="J101" s="34">
        <v>0</v>
      </c>
      <c r="K101" s="34">
        <v>0</v>
      </c>
      <c r="L101" s="34">
        <v>80.976499999999987</v>
      </c>
      <c r="M101" s="34">
        <v>0</v>
      </c>
      <c r="N101" s="34">
        <v>3.7569586599999996</v>
      </c>
      <c r="O101" s="34">
        <v>0</v>
      </c>
      <c r="P101" s="34">
        <v>1.4227979399999999</v>
      </c>
      <c r="Q101" s="34">
        <v>0</v>
      </c>
      <c r="R101" s="34">
        <v>0</v>
      </c>
      <c r="S101" s="34">
        <v>0</v>
      </c>
      <c r="T101" s="34">
        <v>0</v>
      </c>
      <c r="U101" s="34">
        <v>0</v>
      </c>
      <c r="V101" s="34">
        <v>0</v>
      </c>
      <c r="W101" s="34">
        <v>0</v>
      </c>
      <c r="X101" s="34">
        <v>0</v>
      </c>
      <c r="Y101" s="34">
        <v>0</v>
      </c>
      <c r="Z101" s="34">
        <v>0</v>
      </c>
      <c r="AA101" s="34">
        <v>83.02054038</v>
      </c>
      <c r="AB101" s="34">
        <v>86.156256599999978</v>
      </c>
    </row>
    <row r="102" spans="1:28" s="7" customFormat="1" ht="15.75" customHeight="1" outlineLevel="1" collapsed="1" x14ac:dyDescent="0.25">
      <c r="A102" s="35" t="s">
        <v>164</v>
      </c>
      <c r="B102" s="39" t="s">
        <v>165</v>
      </c>
      <c r="C102" s="37" t="s">
        <v>37</v>
      </c>
      <c r="D102" s="34">
        <v>78.56475141476264</v>
      </c>
      <c r="E102" s="34">
        <v>157.66079170768805</v>
      </c>
      <c r="F102" s="34">
        <v>83.544921236308525</v>
      </c>
      <c r="G102" s="34">
        <v>111.25779999999997</v>
      </c>
      <c r="H102" s="34">
        <v>110.18710213012557</v>
      </c>
      <c r="I102" s="34">
        <v>45.95213891957561</v>
      </c>
      <c r="J102" s="34">
        <v>125.312717331</v>
      </c>
      <c r="K102" s="34">
        <v>36.202444309000001</v>
      </c>
      <c r="L102" s="34">
        <v>81.362143379397764</v>
      </c>
      <c r="M102" s="34">
        <v>98.532177827096803</v>
      </c>
      <c r="N102" s="34">
        <v>99.986241671727129</v>
      </c>
      <c r="O102" s="34">
        <v>88.68549525390263</v>
      </c>
      <c r="P102" s="34">
        <v>75.969697877160797</v>
      </c>
      <c r="Q102" s="34">
        <v>64.583645159698023</v>
      </c>
      <c r="R102" s="34">
        <v>68.036989345202144</v>
      </c>
      <c r="S102" s="34">
        <v>65.664883023580444</v>
      </c>
      <c r="T102" s="34">
        <v>83.670542910568642</v>
      </c>
      <c r="U102" s="34">
        <v>111.84855636986825</v>
      </c>
      <c r="V102" s="34">
        <v>70.020685728499501</v>
      </c>
      <c r="W102" s="34">
        <v>116.32249862466298</v>
      </c>
      <c r="X102" s="34">
        <v>71.17134742750936</v>
      </c>
      <c r="Y102" s="34">
        <v>120.97539856964951</v>
      </c>
      <c r="Z102" s="34">
        <v>72.340918143644558</v>
      </c>
      <c r="AA102" s="34">
        <v>860.02503805703429</v>
      </c>
      <c r="AB102" s="34">
        <v>858.05838594483555</v>
      </c>
    </row>
    <row r="103" spans="1:28" s="7" customFormat="1" ht="15.75" customHeight="1" x14ac:dyDescent="0.25">
      <c r="A103" s="35" t="s">
        <v>166</v>
      </c>
      <c r="B103" s="44" t="s">
        <v>121</v>
      </c>
      <c r="C103" s="37" t="s">
        <v>37</v>
      </c>
      <c r="D103" s="34">
        <v>487.51520582305079</v>
      </c>
      <c r="E103" s="34">
        <v>825.49947336704167</v>
      </c>
      <c r="F103" s="34">
        <v>426.86328891872216</v>
      </c>
      <c r="G103" s="34">
        <v>263.61667308326463</v>
      </c>
      <c r="H103" s="34">
        <v>360.07734179179772</v>
      </c>
      <c r="I103" s="34">
        <v>280.21550123786898</v>
      </c>
      <c r="J103" s="34">
        <v>1088.7581387624668</v>
      </c>
      <c r="K103" s="34">
        <v>319.15905862039983</v>
      </c>
      <c r="L103" s="34">
        <v>606.02212100172483</v>
      </c>
      <c r="M103" s="34">
        <v>451.84361475066868</v>
      </c>
      <c r="N103" s="34">
        <v>544.63350895706083</v>
      </c>
      <c r="O103" s="34">
        <v>465.78921847840365</v>
      </c>
      <c r="P103" s="34">
        <v>507.60873355693462</v>
      </c>
      <c r="Q103" s="34">
        <v>440.32784200153242</v>
      </c>
      <c r="R103" s="34">
        <v>357.54399864666425</v>
      </c>
      <c r="S103" s="34">
        <v>429.44092569038361</v>
      </c>
      <c r="T103" s="34">
        <v>356.5775367957952</v>
      </c>
      <c r="U103" s="34">
        <v>385.73440430438757</v>
      </c>
      <c r="V103" s="34">
        <v>358.96292834873628</v>
      </c>
      <c r="W103" s="34">
        <v>392.13602901977839</v>
      </c>
      <c r="X103" s="34">
        <v>351.05299535744933</v>
      </c>
      <c r="Y103" s="34">
        <v>398.79371872378476</v>
      </c>
      <c r="Z103" s="34">
        <v>351.6984767990383</v>
      </c>
      <c r="AA103" s="34">
        <v>3827.056985910473</v>
      </c>
      <c r="AB103" s="34">
        <v>4882.9357800176676</v>
      </c>
    </row>
    <row r="104" spans="1:28" s="7" customFormat="1" ht="15.75" customHeight="1" outlineLevel="1" x14ac:dyDescent="0.25">
      <c r="A104" s="35" t="s">
        <v>167</v>
      </c>
      <c r="B104" s="39" t="s">
        <v>168</v>
      </c>
      <c r="C104" s="37" t="s">
        <v>37</v>
      </c>
      <c r="D104" s="34">
        <v>56.771625499999999</v>
      </c>
      <c r="E104" s="34">
        <v>59.600212999999989</v>
      </c>
      <c r="F104" s="34">
        <v>70.532196779999992</v>
      </c>
      <c r="G104" s="34">
        <v>74.213329980454432</v>
      </c>
      <c r="H104" s="34">
        <v>75.855047939999992</v>
      </c>
      <c r="I104" s="34">
        <v>78.517421839999997</v>
      </c>
      <c r="J104" s="34">
        <v>80.054688809999988</v>
      </c>
      <c r="K104" s="34">
        <v>82.579723079999994</v>
      </c>
      <c r="L104" s="34">
        <v>78.173272960000034</v>
      </c>
      <c r="M104" s="34">
        <v>86.043791400000003</v>
      </c>
      <c r="N104" s="34">
        <v>77.981306359999991</v>
      </c>
      <c r="O104" s="34">
        <v>89.141367890000012</v>
      </c>
      <c r="P104" s="34">
        <v>64.624971159145787</v>
      </c>
      <c r="Q104" s="34">
        <v>92.707022590000008</v>
      </c>
      <c r="R104" s="34">
        <v>40.915519209999999</v>
      </c>
      <c r="S104" s="34">
        <v>96.415303499999993</v>
      </c>
      <c r="T104" s="34">
        <v>42.460514369999999</v>
      </c>
      <c r="U104" s="34">
        <v>100.27191562000002</v>
      </c>
      <c r="V104" s="34">
        <v>44.076074210000002</v>
      </c>
      <c r="W104" s="34">
        <v>104.28279224480002</v>
      </c>
      <c r="X104" s="34">
        <v>45.777054460000002</v>
      </c>
      <c r="Y104" s="34">
        <v>108.45410393459203</v>
      </c>
      <c r="Z104" s="34">
        <v>47.543678800648934</v>
      </c>
      <c r="AA104" s="34">
        <v>912.62677207984666</v>
      </c>
      <c r="AB104" s="34">
        <v>597.4621282797948</v>
      </c>
    </row>
    <row r="105" spans="1:28" s="7" customFormat="1" ht="15.75" customHeight="1" outlineLevel="1" x14ac:dyDescent="0.25">
      <c r="A105" s="35" t="s">
        <v>169</v>
      </c>
      <c r="B105" s="39" t="s">
        <v>170</v>
      </c>
      <c r="C105" s="37" t="s">
        <v>37</v>
      </c>
      <c r="D105" s="34">
        <v>98.092410000000001</v>
      </c>
      <c r="E105" s="34">
        <v>132.40470000000002</v>
      </c>
      <c r="F105" s="34">
        <v>156.31730127469396</v>
      </c>
      <c r="G105" s="34">
        <v>70.376566473968353</v>
      </c>
      <c r="H105" s="34">
        <v>83.287999999999997</v>
      </c>
      <c r="I105" s="34">
        <v>73.088999999999999</v>
      </c>
      <c r="J105" s="34">
        <v>161.529</v>
      </c>
      <c r="K105" s="34">
        <v>184.27439999999999</v>
      </c>
      <c r="L105" s="34">
        <v>178.52444754854196</v>
      </c>
      <c r="M105" s="34">
        <v>292.81650683704845</v>
      </c>
      <c r="N105" s="34">
        <v>198.86589470281186</v>
      </c>
      <c r="O105" s="34">
        <v>322.83478641961761</v>
      </c>
      <c r="P105" s="34">
        <v>236.0897516282734</v>
      </c>
      <c r="Q105" s="34">
        <v>301.93478641961758</v>
      </c>
      <c r="R105" s="34">
        <v>252.3423077741933</v>
      </c>
      <c r="S105" s="34">
        <v>275.34378641961763</v>
      </c>
      <c r="T105" s="34">
        <v>245.49474463578275</v>
      </c>
      <c r="U105" s="34">
        <v>225.6937864196176</v>
      </c>
      <c r="V105" s="34">
        <v>244.69474463578277</v>
      </c>
      <c r="W105" s="34">
        <v>225.6937864196176</v>
      </c>
      <c r="X105" s="34">
        <v>233.21474463578275</v>
      </c>
      <c r="Y105" s="34">
        <v>225.6937864196176</v>
      </c>
      <c r="Z105" s="34">
        <v>230.17474463578276</v>
      </c>
      <c r="AA105" s="34">
        <v>2197.7511918287219</v>
      </c>
      <c r="AB105" s="34">
        <v>2064.2183801969518</v>
      </c>
    </row>
    <row r="106" spans="1:28" s="7" customFormat="1" ht="15.75" customHeight="1" outlineLevel="1" x14ac:dyDescent="0.25">
      <c r="A106" s="35" t="s">
        <v>171</v>
      </c>
      <c r="B106" s="39" t="s">
        <v>172</v>
      </c>
      <c r="C106" s="37" t="s">
        <v>37</v>
      </c>
      <c r="D106" s="34">
        <v>95.28246652</v>
      </c>
      <c r="E106" s="34">
        <v>69.907939629999987</v>
      </c>
      <c r="F106" s="34">
        <v>50.807225810000006</v>
      </c>
      <c r="G106" s="34">
        <v>41.510270190000007</v>
      </c>
      <c r="H106" s="34">
        <v>75.808693840000004</v>
      </c>
      <c r="I106" s="34">
        <v>41.510270190000007</v>
      </c>
      <c r="J106" s="34">
        <v>719.05320267899992</v>
      </c>
      <c r="K106" s="34">
        <v>0</v>
      </c>
      <c r="L106" s="34">
        <v>184.28058000000001</v>
      </c>
      <c r="M106" s="34">
        <v>0</v>
      </c>
      <c r="N106" s="34">
        <v>167.87752854000001</v>
      </c>
      <c r="O106" s="34">
        <v>0</v>
      </c>
      <c r="P106" s="34">
        <v>155.53754639000002</v>
      </c>
      <c r="Q106" s="34">
        <v>0</v>
      </c>
      <c r="R106" s="34">
        <v>0</v>
      </c>
      <c r="S106" s="34">
        <v>0</v>
      </c>
      <c r="T106" s="34">
        <v>0</v>
      </c>
      <c r="U106" s="34">
        <v>0</v>
      </c>
      <c r="V106" s="34">
        <v>0</v>
      </c>
      <c r="W106" s="34">
        <v>0</v>
      </c>
      <c r="X106" s="34">
        <v>0</v>
      </c>
      <c r="Y106" s="34">
        <v>0</v>
      </c>
      <c r="Z106" s="34">
        <v>0</v>
      </c>
      <c r="AA106" s="34">
        <v>83.020540380000014</v>
      </c>
      <c r="AB106" s="34">
        <v>1302.5575514489999</v>
      </c>
    </row>
    <row r="107" spans="1:28" s="7" customFormat="1" ht="15.75" customHeight="1" outlineLevel="2" x14ac:dyDescent="0.25">
      <c r="A107" s="35" t="s">
        <v>173</v>
      </c>
      <c r="B107" s="42" t="s">
        <v>174</v>
      </c>
      <c r="C107" s="37" t="s">
        <v>37</v>
      </c>
      <c r="D107" s="34">
        <v>94.78246652</v>
      </c>
      <c r="E107" s="34">
        <v>69.007939629999996</v>
      </c>
      <c r="F107" s="34">
        <v>49.857225810000003</v>
      </c>
      <c r="G107" s="34">
        <v>41.51027019</v>
      </c>
      <c r="H107" s="34">
        <v>75.808697909999992</v>
      </c>
      <c r="I107" s="34">
        <v>41.51027019</v>
      </c>
      <c r="J107" s="34">
        <v>719.05320267899992</v>
      </c>
      <c r="K107" s="34">
        <v>0</v>
      </c>
      <c r="L107" s="34">
        <v>182.53758000000002</v>
      </c>
      <c r="M107" s="34">
        <v>0</v>
      </c>
      <c r="N107" s="34">
        <v>167.27752853999999</v>
      </c>
      <c r="O107" s="34">
        <v>0</v>
      </c>
      <c r="P107" s="34">
        <v>155.53754639000002</v>
      </c>
      <c r="Q107" s="34">
        <v>0</v>
      </c>
      <c r="R107" s="34">
        <v>0</v>
      </c>
      <c r="S107" s="34">
        <v>0</v>
      </c>
      <c r="T107" s="34">
        <v>0</v>
      </c>
      <c r="U107" s="34">
        <v>0</v>
      </c>
      <c r="V107" s="34">
        <v>0</v>
      </c>
      <c r="W107" s="34">
        <v>0</v>
      </c>
      <c r="X107" s="34">
        <v>0</v>
      </c>
      <c r="Y107" s="34">
        <v>0</v>
      </c>
      <c r="Z107" s="34">
        <v>0</v>
      </c>
      <c r="AA107" s="34">
        <v>83.02054038</v>
      </c>
      <c r="AB107" s="34">
        <v>1300.214555519</v>
      </c>
    </row>
    <row r="108" spans="1:28" s="7" customFormat="1" ht="15.75" customHeight="1" outlineLevel="1" collapsed="1" x14ac:dyDescent="0.25">
      <c r="A108" s="35" t="s">
        <v>175</v>
      </c>
      <c r="B108" s="39" t="s">
        <v>176</v>
      </c>
      <c r="C108" s="37" t="s">
        <v>37</v>
      </c>
      <c r="D108" s="34">
        <v>237.36870380305075</v>
      </c>
      <c r="E108" s="34">
        <v>563.5866207370417</v>
      </c>
      <c r="F108" s="34">
        <v>149.2065650540282</v>
      </c>
      <c r="G108" s="34">
        <v>77.516506438841844</v>
      </c>
      <c r="H108" s="34">
        <v>125.12560001179774</v>
      </c>
      <c r="I108" s="34">
        <v>87.098809207868982</v>
      </c>
      <c r="J108" s="34">
        <v>128.12124727346691</v>
      </c>
      <c r="K108" s="34">
        <v>52.304935540399896</v>
      </c>
      <c r="L108" s="34">
        <v>165.04382049318284</v>
      </c>
      <c r="M108" s="34">
        <v>72.983316513620196</v>
      </c>
      <c r="N108" s="34">
        <v>99.908779354248964</v>
      </c>
      <c r="O108" s="34">
        <v>53.813064168785999</v>
      </c>
      <c r="P108" s="34">
        <v>51.356464379515444</v>
      </c>
      <c r="Q108" s="34">
        <v>45.686032991914828</v>
      </c>
      <c r="R108" s="34">
        <v>64.286171662470963</v>
      </c>
      <c r="S108" s="34">
        <v>57.681835770765986</v>
      </c>
      <c r="T108" s="34">
        <v>68.622277790012447</v>
      </c>
      <c r="U108" s="34">
        <v>59.768702264769956</v>
      </c>
      <c r="V108" s="34">
        <v>70.192109502953542</v>
      </c>
      <c r="W108" s="34">
        <v>62.159450355360754</v>
      </c>
      <c r="X108" s="34">
        <v>72.061196261666566</v>
      </c>
      <c r="Y108" s="34">
        <v>64.645828369575185</v>
      </c>
      <c r="Z108" s="34">
        <v>73.980053362606583</v>
      </c>
      <c r="AA108" s="34">
        <v>633.65848162190366</v>
      </c>
      <c r="AB108" s="34">
        <v>918.69772009192195</v>
      </c>
    </row>
    <row r="109" spans="1:28" s="30" customFormat="1" ht="29.25" customHeight="1" x14ac:dyDescent="0.25">
      <c r="A109" s="31" t="s">
        <v>177</v>
      </c>
      <c r="B109" s="32" t="s">
        <v>178</v>
      </c>
      <c r="C109" s="33" t="s">
        <v>37</v>
      </c>
      <c r="D109" s="34">
        <v>504.52464402094131</v>
      </c>
      <c r="E109" s="34">
        <v>315.28495830721926</v>
      </c>
      <c r="F109" s="34">
        <v>-39.624679639101103</v>
      </c>
      <c r="G109" s="34">
        <v>535.65809266440897</v>
      </c>
      <c r="H109" s="34">
        <v>494.80626568657675</v>
      </c>
      <c r="I109" s="34">
        <v>1403.9153198380109</v>
      </c>
      <c r="J109" s="34">
        <v>-797.52632539302124</v>
      </c>
      <c r="K109" s="34">
        <v>237.1572450444003</v>
      </c>
      <c r="L109" s="34">
        <v>206.45606629307031</v>
      </c>
      <c r="M109" s="34">
        <v>123.89238903514277</v>
      </c>
      <c r="N109" s="34">
        <v>-297.57264237554131</v>
      </c>
      <c r="O109" s="34">
        <v>293.90492922362063</v>
      </c>
      <c r="P109" s="34">
        <v>-41.088786899247964</v>
      </c>
      <c r="Q109" s="34">
        <v>1070.5012996866144</v>
      </c>
      <c r="R109" s="34">
        <v>1775.8570022331457</v>
      </c>
      <c r="S109" s="34">
        <v>-167.78114119607943</v>
      </c>
      <c r="T109" s="34">
        <v>32.10783213592606</v>
      </c>
      <c r="U109" s="34">
        <v>-46.558232222531402</v>
      </c>
      <c r="V109" s="34">
        <v>112.84890406299746</v>
      </c>
      <c r="W109" s="34">
        <v>-42.249319109420753</v>
      </c>
      <c r="X109" s="34">
        <v>175.15170328548339</v>
      </c>
      <c r="Y109" s="34">
        <v>-37.845916396501622</v>
      </c>
      <c r="Z109" s="34">
        <v>231.82817741446661</v>
      </c>
      <c r="AA109" s="34">
        <v>3370.5946665676647</v>
      </c>
      <c r="AB109" s="34">
        <v>1892.8681964438558</v>
      </c>
    </row>
    <row r="110" spans="1:28" s="7" customFormat="1" ht="31.5" customHeight="1" outlineLevel="1" x14ac:dyDescent="0.25">
      <c r="A110" s="35" t="s">
        <v>179</v>
      </c>
      <c r="B110" s="38" t="s">
        <v>180</v>
      </c>
      <c r="C110" s="37" t="s">
        <v>37</v>
      </c>
      <c r="D110" s="34">
        <v>0</v>
      </c>
      <c r="E110" s="34">
        <v>0</v>
      </c>
      <c r="F110" s="34">
        <v>0</v>
      </c>
      <c r="G110" s="34">
        <v>0</v>
      </c>
      <c r="H110" s="34">
        <v>0</v>
      </c>
      <c r="I110" s="34">
        <v>0</v>
      </c>
      <c r="J110" s="34">
        <v>0</v>
      </c>
      <c r="K110" s="34">
        <v>0</v>
      </c>
      <c r="L110" s="34">
        <v>0</v>
      </c>
      <c r="M110" s="34">
        <v>0</v>
      </c>
      <c r="N110" s="34">
        <v>0</v>
      </c>
      <c r="O110" s="34">
        <v>0</v>
      </c>
      <c r="P110" s="34">
        <v>0</v>
      </c>
      <c r="Q110" s="34">
        <v>0</v>
      </c>
      <c r="R110" s="34">
        <v>0</v>
      </c>
      <c r="S110" s="34">
        <v>0</v>
      </c>
      <c r="T110" s="34">
        <v>0</v>
      </c>
      <c r="U110" s="34">
        <v>0</v>
      </c>
      <c r="V110" s="34">
        <v>0</v>
      </c>
      <c r="W110" s="34">
        <v>0</v>
      </c>
      <c r="X110" s="34">
        <v>0</v>
      </c>
      <c r="Y110" s="34">
        <v>0</v>
      </c>
      <c r="Z110" s="34">
        <v>0</v>
      </c>
      <c r="AA110" s="34">
        <v>0</v>
      </c>
      <c r="AB110" s="34">
        <v>0</v>
      </c>
    </row>
    <row r="111" spans="1:28" s="7" customFormat="1" ht="31.5" customHeight="1" outlineLevel="2" x14ac:dyDescent="0.25">
      <c r="A111" s="35" t="s">
        <v>181</v>
      </c>
      <c r="B111" s="40" t="s">
        <v>41</v>
      </c>
      <c r="C111" s="37" t="s">
        <v>37</v>
      </c>
      <c r="D111" s="34">
        <f t="shared" ref="D111:Z112" si="6">IF(D$20="Факт",IF(LEFT(C$19,4)="2019","-",0),IF(D$20="Утвержденный план",0,"-"))</f>
        <v>0</v>
      </c>
      <c r="E111" s="34">
        <f t="shared" si="6"/>
        <v>0</v>
      </c>
      <c r="F111" s="34">
        <f t="shared" si="6"/>
        <v>0</v>
      </c>
      <c r="G111" s="34">
        <f t="shared" si="6"/>
        <v>0</v>
      </c>
      <c r="H111" s="34">
        <f t="shared" si="6"/>
        <v>0</v>
      </c>
      <c r="I111" s="34">
        <f t="shared" si="6"/>
        <v>0</v>
      </c>
      <c r="J111" s="34">
        <f t="shared" si="6"/>
        <v>0</v>
      </c>
      <c r="K111" s="34">
        <f t="shared" si="6"/>
        <v>0</v>
      </c>
      <c r="L111" s="34">
        <f t="shared" si="6"/>
        <v>0</v>
      </c>
      <c r="M111" s="34">
        <f t="shared" si="6"/>
        <v>0</v>
      </c>
      <c r="N111" s="34" t="str">
        <f t="shared" si="6"/>
        <v>-</v>
      </c>
      <c r="O111" s="34">
        <f t="shared" si="6"/>
        <v>0</v>
      </c>
      <c r="P111" s="34" t="str">
        <f t="shared" si="6"/>
        <v>-</v>
      </c>
      <c r="Q111" s="34">
        <f t="shared" si="6"/>
        <v>0</v>
      </c>
      <c r="R111" s="34" t="str">
        <f t="shared" si="6"/>
        <v>-</v>
      </c>
      <c r="S111" s="34">
        <f t="shared" si="6"/>
        <v>0</v>
      </c>
      <c r="T111" s="34" t="str">
        <f t="shared" si="6"/>
        <v>-</v>
      </c>
      <c r="U111" s="34">
        <f t="shared" si="6"/>
        <v>0</v>
      </c>
      <c r="V111" s="34" t="str">
        <f t="shared" si="6"/>
        <v>-</v>
      </c>
      <c r="W111" s="34">
        <f t="shared" si="6"/>
        <v>0</v>
      </c>
      <c r="X111" s="34" t="str">
        <f t="shared" si="6"/>
        <v>-</v>
      </c>
      <c r="Y111" s="34">
        <f t="shared" si="6"/>
        <v>0</v>
      </c>
      <c r="Z111" s="34" t="str">
        <f t="shared" si="6"/>
        <v>-</v>
      </c>
      <c r="AA111" s="34">
        <f t="shared" ref="AA111:AB112" si="7">IF(AA$20="Факт",0,IF(AA$20="Утвержденный план",0,"-"))</f>
        <v>0</v>
      </c>
      <c r="AB111" s="34" t="str">
        <f t="shared" si="7"/>
        <v>-</v>
      </c>
    </row>
    <row r="112" spans="1:28" s="7" customFormat="1" ht="31.5" customHeight="1" outlineLevel="2" x14ac:dyDescent="0.25">
      <c r="A112" s="35" t="s">
        <v>182</v>
      </c>
      <c r="B112" s="40" t="s">
        <v>43</v>
      </c>
      <c r="C112" s="37" t="s">
        <v>37</v>
      </c>
      <c r="D112" s="34">
        <f t="shared" si="6"/>
        <v>0</v>
      </c>
      <c r="E112" s="34">
        <f t="shared" si="6"/>
        <v>0</v>
      </c>
      <c r="F112" s="34">
        <f t="shared" si="6"/>
        <v>0</v>
      </c>
      <c r="G112" s="34">
        <f t="shared" si="6"/>
        <v>0</v>
      </c>
      <c r="H112" s="34">
        <f t="shared" si="6"/>
        <v>0</v>
      </c>
      <c r="I112" s="34">
        <f t="shared" si="6"/>
        <v>0</v>
      </c>
      <c r="J112" s="34">
        <f t="shared" si="6"/>
        <v>0</v>
      </c>
      <c r="K112" s="34">
        <f t="shared" si="6"/>
        <v>0</v>
      </c>
      <c r="L112" s="34">
        <f t="shared" si="6"/>
        <v>0</v>
      </c>
      <c r="M112" s="34">
        <f t="shared" si="6"/>
        <v>0</v>
      </c>
      <c r="N112" s="34" t="str">
        <f t="shared" si="6"/>
        <v>-</v>
      </c>
      <c r="O112" s="34">
        <f t="shared" si="6"/>
        <v>0</v>
      </c>
      <c r="P112" s="34" t="str">
        <f t="shared" si="6"/>
        <v>-</v>
      </c>
      <c r="Q112" s="34">
        <f t="shared" si="6"/>
        <v>0</v>
      </c>
      <c r="R112" s="34" t="str">
        <f t="shared" si="6"/>
        <v>-</v>
      </c>
      <c r="S112" s="34">
        <f t="shared" si="6"/>
        <v>0</v>
      </c>
      <c r="T112" s="34" t="str">
        <f t="shared" si="6"/>
        <v>-</v>
      </c>
      <c r="U112" s="34">
        <f t="shared" si="6"/>
        <v>0</v>
      </c>
      <c r="V112" s="34" t="str">
        <f t="shared" si="6"/>
        <v>-</v>
      </c>
      <c r="W112" s="34">
        <f t="shared" si="6"/>
        <v>0</v>
      </c>
      <c r="X112" s="34" t="str">
        <f t="shared" si="6"/>
        <v>-</v>
      </c>
      <c r="Y112" s="34">
        <f t="shared" si="6"/>
        <v>0</v>
      </c>
      <c r="Z112" s="34" t="str">
        <f t="shared" si="6"/>
        <v>-</v>
      </c>
      <c r="AA112" s="34">
        <f t="shared" si="7"/>
        <v>0</v>
      </c>
      <c r="AB112" s="34" t="str">
        <f t="shared" si="7"/>
        <v>-</v>
      </c>
    </row>
    <row r="113" spans="1:28" s="7" customFormat="1" ht="31.5" customHeight="1" outlineLevel="2" x14ac:dyDescent="0.25">
      <c r="A113" s="35" t="s">
        <v>183</v>
      </c>
      <c r="B113" s="40" t="s">
        <v>45</v>
      </c>
      <c r="C113" s="37" t="s">
        <v>37</v>
      </c>
      <c r="D113" s="34">
        <v>0</v>
      </c>
      <c r="E113" s="34">
        <v>0</v>
      </c>
      <c r="F113" s="34">
        <v>0</v>
      </c>
      <c r="G113" s="34">
        <v>0</v>
      </c>
      <c r="H113" s="34">
        <v>0</v>
      </c>
      <c r="I113" s="34">
        <v>0</v>
      </c>
      <c r="J113" s="34">
        <v>0</v>
      </c>
      <c r="K113" s="34">
        <v>0</v>
      </c>
      <c r="L113" s="34">
        <v>0</v>
      </c>
      <c r="M113" s="34">
        <v>0</v>
      </c>
      <c r="N113" s="34">
        <v>0</v>
      </c>
      <c r="O113" s="34">
        <v>0</v>
      </c>
      <c r="P113" s="34">
        <v>0</v>
      </c>
      <c r="Q113" s="34">
        <v>0</v>
      </c>
      <c r="R113" s="34">
        <v>0</v>
      </c>
      <c r="S113" s="34">
        <v>0</v>
      </c>
      <c r="T113" s="34">
        <v>0</v>
      </c>
      <c r="U113" s="34">
        <v>0</v>
      </c>
      <c r="V113" s="34">
        <v>0</v>
      </c>
      <c r="W113" s="34">
        <v>0</v>
      </c>
      <c r="X113" s="34">
        <v>0</v>
      </c>
      <c r="Y113" s="34">
        <v>0</v>
      </c>
      <c r="Z113" s="34">
        <v>0</v>
      </c>
      <c r="AA113" s="34">
        <v>0</v>
      </c>
      <c r="AB113" s="34">
        <v>0</v>
      </c>
    </row>
    <row r="114" spans="1:28" s="7" customFormat="1" ht="15.75" customHeight="1" outlineLevel="1" collapsed="1" x14ac:dyDescent="0.25">
      <c r="A114" s="35" t="s">
        <v>184</v>
      </c>
      <c r="B114" s="36" t="s">
        <v>47</v>
      </c>
      <c r="C114" s="37" t="s">
        <v>37</v>
      </c>
      <c r="D114" s="34" t="s">
        <v>48</v>
      </c>
      <c r="E114" s="34" t="s">
        <v>48</v>
      </c>
      <c r="F114" s="34" t="s">
        <v>48</v>
      </c>
      <c r="G114" s="34" t="s">
        <v>48</v>
      </c>
      <c r="H114" s="34" t="s">
        <v>48</v>
      </c>
      <c r="I114" s="34" t="s">
        <v>48</v>
      </c>
      <c r="J114" s="34" t="s">
        <v>48</v>
      </c>
      <c r="K114" s="34" t="s">
        <v>48</v>
      </c>
      <c r="L114" s="34" t="s">
        <v>48</v>
      </c>
      <c r="M114" s="34" t="s">
        <v>48</v>
      </c>
      <c r="N114" s="34" t="s">
        <v>48</v>
      </c>
      <c r="O114" s="34" t="s">
        <v>48</v>
      </c>
      <c r="P114" s="34" t="s">
        <v>48</v>
      </c>
      <c r="Q114" s="34" t="s">
        <v>48</v>
      </c>
      <c r="R114" s="34" t="s">
        <v>48</v>
      </c>
      <c r="S114" s="34" t="s">
        <v>48</v>
      </c>
      <c r="T114" s="34" t="s">
        <v>48</v>
      </c>
      <c r="U114" s="34" t="s">
        <v>48</v>
      </c>
      <c r="V114" s="34" t="s">
        <v>48</v>
      </c>
      <c r="W114" s="34" t="s">
        <v>48</v>
      </c>
      <c r="X114" s="34" t="s">
        <v>48</v>
      </c>
      <c r="Y114" s="34" t="s">
        <v>48</v>
      </c>
      <c r="Z114" s="34" t="s">
        <v>48</v>
      </c>
      <c r="AA114" s="34" t="s">
        <v>48</v>
      </c>
      <c r="AB114" s="34" t="s">
        <v>48</v>
      </c>
    </row>
    <row r="115" spans="1:28" s="7" customFormat="1" ht="15.75" customHeight="1" outlineLevel="1" x14ac:dyDescent="0.25">
      <c r="A115" s="35" t="s">
        <v>185</v>
      </c>
      <c r="B115" s="36" t="s">
        <v>50</v>
      </c>
      <c r="C115" s="37" t="s">
        <v>37</v>
      </c>
      <c r="D115" s="34">
        <v>312.89381304134463</v>
      </c>
      <c r="E115" s="34">
        <v>95.26808589113719</v>
      </c>
      <c r="F115" s="34">
        <v>-204.04717676684913</v>
      </c>
      <c r="G115" s="34">
        <v>-126.19728908248348</v>
      </c>
      <c r="H115" s="34">
        <v>-198.71309580014335</v>
      </c>
      <c r="I115" s="34">
        <v>71.232424310798052</v>
      </c>
      <c r="J115" s="34">
        <v>-1203.1357862126335</v>
      </c>
      <c r="K115" s="34">
        <v>-216.68366330704228</v>
      </c>
      <c r="L115" s="34">
        <v>-360.07855420633047</v>
      </c>
      <c r="M115" s="34">
        <v>-137.42116598548094</v>
      </c>
      <c r="N115" s="34">
        <v>-344.61505188779802</v>
      </c>
      <c r="O115" s="34">
        <v>106.51626759467972</v>
      </c>
      <c r="P115" s="34">
        <v>-303.38640731803105</v>
      </c>
      <c r="Q115" s="34">
        <v>-54.362992913917758</v>
      </c>
      <c r="R115" s="34">
        <v>-94.477162872245799</v>
      </c>
      <c r="S115" s="34">
        <v>-139.38083918004722</v>
      </c>
      <c r="T115" s="34">
        <v>-0.91794436388793343</v>
      </c>
      <c r="U115" s="34">
        <v>-17.150419730643627</v>
      </c>
      <c r="V115" s="34">
        <v>87.619213144686071</v>
      </c>
      <c r="W115" s="34">
        <v>-17.664932322562937</v>
      </c>
      <c r="X115" s="34">
        <v>142.20675452573238</v>
      </c>
      <c r="Y115" s="34">
        <v>-18.194880292239827</v>
      </c>
      <c r="Z115" s="34">
        <v>186.14610141835081</v>
      </c>
      <c r="AA115" s="34">
        <v>-549.30749090894028</v>
      </c>
      <c r="AB115" s="34">
        <v>-2089.3519335723008</v>
      </c>
    </row>
    <row r="116" spans="1:28" s="7" customFormat="1" ht="15.75" customHeight="1" outlineLevel="1" x14ac:dyDescent="0.25">
      <c r="A116" s="35" t="s">
        <v>186</v>
      </c>
      <c r="B116" s="36" t="s">
        <v>52</v>
      </c>
      <c r="C116" s="37" t="s">
        <v>37</v>
      </c>
      <c r="D116" s="34" t="s">
        <v>48</v>
      </c>
      <c r="E116" s="34" t="s">
        <v>48</v>
      </c>
      <c r="F116" s="34" t="s">
        <v>48</v>
      </c>
      <c r="G116" s="34" t="s">
        <v>48</v>
      </c>
      <c r="H116" s="34" t="s">
        <v>48</v>
      </c>
      <c r="I116" s="34" t="s">
        <v>48</v>
      </c>
      <c r="J116" s="34" t="s">
        <v>48</v>
      </c>
      <c r="K116" s="34" t="s">
        <v>48</v>
      </c>
      <c r="L116" s="34" t="s">
        <v>48</v>
      </c>
      <c r="M116" s="34" t="s">
        <v>48</v>
      </c>
      <c r="N116" s="34" t="s">
        <v>48</v>
      </c>
      <c r="O116" s="34" t="s">
        <v>48</v>
      </c>
      <c r="P116" s="34" t="s">
        <v>48</v>
      </c>
      <c r="Q116" s="34" t="s">
        <v>48</v>
      </c>
      <c r="R116" s="34" t="s">
        <v>48</v>
      </c>
      <c r="S116" s="34" t="s">
        <v>48</v>
      </c>
      <c r="T116" s="34" t="s">
        <v>48</v>
      </c>
      <c r="U116" s="34" t="s">
        <v>48</v>
      </c>
      <c r="V116" s="34" t="s">
        <v>48</v>
      </c>
      <c r="W116" s="34" t="s">
        <v>48</v>
      </c>
      <c r="X116" s="34" t="s">
        <v>48</v>
      </c>
      <c r="Y116" s="34" t="s">
        <v>48</v>
      </c>
      <c r="Z116" s="34" t="s">
        <v>48</v>
      </c>
      <c r="AA116" s="34" t="s">
        <v>48</v>
      </c>
      <c r="AB116" s="34" t="s">
        <v>48</v>
      </c>
    </row>
    <row r="117" spans="1:28" s="7" customFormat="1" ht="15.75" customHeight="1" outlineLevel="1" x14ac:dyDescent="0.25">
      <c r="A117" s="35" t="s">
        <v>187</v>
      </c>
      <c r="B117" s="36" t="s">
        <v>54</v>
      </c>
      <c r="C117" s="37" t="s">
        <v>37</v>
      </c>
      <c r="D117" s="34">
        <v>155.94229846766146</v>
      </c>
      <c r="E117" s="34">
        <v>231.13423181723891</v>
      </c>
      <c r="F117" s="34">
        <v>120.00160691424342</v>
      </c>
      <c r="G117" s="34">
        <v>616.28856556227674</v>
      </c>
      <c r="H117" s="34">
        <v>656.24950866451798</v>
      </c>
      <c r="I117" s="34">
        <v>1284.5585534814536</v>
      </c>
      <c r="J117" s="34">
        <v>345.33781654097419</v>
      </c>
      <c r="K117" s="34">
        <v>451.99784547885969</v>
      </c>
      <c r="L117" s="34">
        <v>531.91994342816054</v>
      </c>
      <c r="M117" s="34">
        <v>245.55393964873136</v>
      </c>
      <c r="N117" s="34">
        <v>-5.7465323546750122</v>
      </c>
      <c r="O117" s="34">
        <v>164.72360182359071</v>
      </c>
      <c r="P117" s="34">
        <v>259.90422957771489</v>
      </c>
      <c r="Q117" s="34">
        <v>1096.7875658339578</v>
      </c>
      <c r="R117" s="34">
        <v>1649.2314010235355</v>
      </c>
      <c r="S117" s="34">
        <v>-57.82661526767491</v>
      </c>
      <c r="T117" s="34">
        <v>-1.133670252083796</v>
      </c>
      <c r="U117" s="34">
        <v>-60.324239518139194</v>
      </c>
      <c r="V117" s="34">
        <v>-9.663765660853997</v>
      </c>
      <c r="W117" s="34">
        <v>-62.737209098864767</v>
      </c>
      <c r="X117" s="34">
        <v>-12.353962575002384</v>
      </c>
      <c r="Y117" s="34">
        <v>-65.246697462819355</v>
      </c>
      <c r="Z117" s="34">
        <v>-17.130233266408844</v>
      </c>
      <c r="AA117" s="34">
        <v>3613.7753104813723</v>
      </c>
      <c r="AB117" s="34">
        <v>3396.6147351258787</v>
      </c>
    </row>
    <row r="118" spans="1:28" s="7" customFormat="1" ht="15.75" customHeight="1" outlineLevel="1" x14ac:dyDescent="0.25">
      <c r="A118" s="35" t="s">
        <v>188</v>
      </c>
      <c r="B118" s="36" t="s">
        <v>56</v>
      </c>
      <c r="C118" s="37" t="s">
        <v>37</v>
      </c>
      <c r="D118" s="34">
        <v>-3.0000000000000001E-3</v>
      </c>
      <c r="E118" s="34">
        <v>0</v>
      </c>
      <c r="F118" s="34">
        <v>0</v>
      </c>
      <c r="G118" s="34">
        <v>0</v>
      </c>
      <c r="H118" s="34">
        <v>0</v>
      </c>
      <c r="I118" s="34">
        <v>0</v>
      </c>
      <c r="J118" s="34">
        <v>0</v>
      </c>
      <c r="K118" s="34">
        <v>0</v>
      </c>
      <c r="L118" s="34">
        <v>0</v>
      </c>
      <c r="M118" s="34">
        <v>0</v>
      </c>
      <c r="N118" s="34">
        <v>0</v>
      </c>
      <c r="O118" s="34">
        <v>0</v>
      </c>
      <c r="P118" s="34">
        <v>0</v>
      </c>
      <c r="Q118" s="34">
        <v>0</v>
      </c>
      <c r="R118" s="34">
        <v>0</v>
      </c>
      <c r="S118" s="34">
        <v>0</v>
      </c>
      <c r="T118" s="34">
        <v>0</v>
      </c>
      <c r="U118" s="34">
        <v>0</v>
      </c>
      <c r="V118" s="34">
        <v>0</v>
      </c>
      <c r="W118" s="34">
        <v>0</v>
      </c>
      <c r="X118" s="34">
        <v>0</v>
      </c>
      <c r="Y118" s="34">
        <v>0</v>
      </c>
      <c r="Z118" s="34">
        <v>0</v>
      </c>
      <c r="AA118" s="34">
        <v>0</v>
      </c>
      <c r="AB118" s="34">
        <v>0</v>
      </c>
    </row>
    <row r="119" spans="1:28" s="7" customFormat="1" ht="15.75" customHeight="1" outlineLevel="1" x14ac:dyDescent="0.25">
      <c r="A119" s="35" t="s">
        <v>189</v>
      </c>
      <c r="B119" s="36" t="s">
        <v>58</v>
      </c>
      <c r="C119" s="37" t="s">
        <v>37</v>
      </c>
      <c r="D119" s="34" t="s">
        <v>48</v>
      </c>
      <c r="E119" s="34" t="s">
        <v>48</v>
      </c>
      <c r="F119" s="34" t="s">
        <v>48</v>
      </c>
      <c r="G119" s="34" t="s">
        <v>48</v>
      </c>
      <c r="H119" s="34" t="s">
        <v>48</v>
      </c>
      <c r="I119" s="34" t="s">
        <v>48</v>
      </c>
      <c r="J119" s="34" t="s">
        <v>48</v>
      </c>
      <c r="K119" s="34" t="s">
        <v>48</v>
      </c>
      <c r="L119" s="34" t="s">
        <v>48</v>
      </c>
      <c r="M119" s="34" t="s">
        <v>48</v>
      </c>
      <c r="N119" s="34" t="s">
        <v>48</v>
      </c>
      <c r="O119" s="34" t="s">
        <v>48</v>
      </c>
      <c r="P119" s="34" t="s">
        <v>48</v>
      </c>
      <c r="Q119" s="34" t="s">
        <v>48</v>
      </c>
      <c r="R119" s="34" t="s">
        <v>48</v>
      </c>
      <c r="S119" s="34" t="s">
        <v>48</v>
      </c>
      <c r="T119" s="34" t="s">
        <v>48</v>
      </c>
      <c r="U119" s="34" t="s">
        <v>48</v>
      </c>
      <c r="V119" s="34" t="s">
        <v>48</v>
      </c>
      <c r="W119" s="34" t="s">
        <v>48</v>
      </c>
      <c r="X119" s="34" t="s">
        <v>48</v>
      </c>
      <c r="Y119" s="34" t="s">
        <v>48</v>
      </c>
      <c r="Z119" s="34" t="s">
        <v>48</v>
      </c>
      <c r="AA119" s="34" t="s">
        <v>48</v>
      </c>
      <c r="AB119" s="34" t="s">
        <v>48</v>
      </c>
    </row>
    <row r="120" spans="1:28" s="7" customFormat="1" ht="31.5" customHeight="1" outlineLevel="1" x14ac:dyDescent="0.25">
      <c r="A120" s="35" t="s">
        <v>190</v>
      </c>
      <c r="B120" s="38" t="s">
        <v>60</v>
      </c>
      <c r="C120" s="37" t="s">
        <v>37</v>
      </c>
      <c r="D120" s="34" t="s">
        <v>48</v>
      </c>
      <c r="E120" s="34" t="s">
        <v>48</v>
      </c>
      <c r="F120" s="34" t="s">
        <v>48</v>
      </c>
      <c r="G120" s="34" t="s">
        <v>48</v>
      </c>
      <c r="H120" s="34" t="s">
        <v>48</v>
      </c>
      <c r="I120" s="34" t="s">
        <v>48</v>
      </c>
      <c r="J120" s="34" t="s">
        <v>48</v>
      </c>
      <c r="K120" s="34" t="s">
        <v>48</v>
      </c>
      <c r="L120" s="34" t="s">
        <v>48</v>
      </c>
      <c r="M120" s="34" t="s">
        <v>48</v>
      </c>
      <c r="N120" s="34" t="s">
        <v>48</v>
      </c>
      <c r="O120" s="34" t="s">
        <v>48</v>
      </c>
      <c r="P120" s="34" t="s">
        <v>48</v>
      </c>
      <c r="Q120" s="34" t="s">
        <v>48</v>
      </c>
      <c r="R120" s="34" t="s">
        <v>48</v>
      </c>
      <c r="S120" s="34" t="s">
        <v>48</v>
      </c>
      <c r="T120" s="34" t="s">
        <v>48</v>
      </c>
      <c r="U120" s="34" t="s">
        <v>48</v>
      </c>
      <c r="V120" s="34" t="s">
        <v>48</v>
      </c>
      <c r="W120" s="34" t="s">
        <v>48</v>
      </c>
      <c r="X120" s="34" t="s">
        <v>48</v>
      </c>
      <c r="Y120" s="34" t="s">
        <v>48</v>
      </c>
      <c r="Z120" s="34" t="s">
        <v>48</v>
      </c>
      <c r="AA120" s="34" t="s">
        <v>48</v>
      </c>
      <c r="AB120" s="34" t="s">
        <v>48</v>
      </c>
    </row>
    <row r="121" spans="1:28" s="7" customFormat="1" ht="15.75" customHeight="1" outlineLevel="2" x14ac:dyDescent="0.25">
      <c r="A121" s="35" t="s">
        <v>191</v>
      </c>
      <c r="B121" s="39" t="s">
        <v>62</v>
      </c>
      <c r="C121" s="37" t="s">
        <v>37</v>
      </c>
      <c r="D121" s="34" t="s">
        <v>48</v>
      </c>
      <c r="E121" s="34" t="s">
        <v>48</v>
      </c>
      <c r="F121" s="34" t="s">
        <v>48</v>
      </c>
      <c r="G121" s="34" t="s">
        <v>48</v>
      </c>
      <c r="H121" s="34" t="s">
        <v>48</v>
      </c>
      <c r="I121" s="34" t="s">
        <v>48</v>
      </c>
      <c r="J121" s="34" t="s">
        <v>48</v>
      </c>
      <c r="K121" s="34" t="s">
        <v>48</v>
      </c>
      <c r="L121" s="34" t="s">
        <v>48</v>
      </c>
      <c r="M121" s="34" t="s">
        <v>48</v>
      </c>
      <c r="N121" s="34" t="s">
        <v>48</v>
      </c>
      <c r="O121" s="34" t="s">
        <v>48</v>
      </c>
      <c r="P121" s="34" t="s">
        <v>48</v>
      </c>
      <c r="Q121" s="34" t="s">
        <v>48</v>
      </c>
      <c r="R121" s="34" t="s">
        <v>48</v>
      </c>
      <c r="S121" s="34" t="s">
        <v>48</v>
      </c>
      <c r="T121" s="34" t="s">
        <v>48</v>
      </c>
      <c r="U121" s="34" t="s">
        <v>48</v>
      </c>
      <c r="V121" s="34" t="s">
        <v>48</v>
      </c>
      <c r="W121" s="34" t="s">
        <v>48</v>
      </c>
      <c r="X121" s="34" t="s">
        <v>48</v>
      </c>
      <c r="Y121" s="34" t="s">
        <v>48</v>
      </c>
      <c r="Z121" s="34" t="s">
        <v>48</v>
      </c>
      <c r="AA121" s="34" t="s">
        <v>48</v>
      </c>
      <c r="AB121" s="34" t="s">
        <v>48</v>
      </c>
    </row>
    <row r="122" spans="1:28" s="7" customFormat="1" ht="15.75" customHeight="1" outlineLevel="2" x14ac:dyDescent="0.25">
      <c r="A122" s="35" t="s">
        <v>192</v>
      </c>
      <c r="B122" s="39" t="s">
        <v>64</v>
      </c>
      <c r="C122" s="37" t="s">
        <v>37</v>
      </c>
      <c r="D122" s="34" t="s">
        <v>48</v>
      </c>
      <c r="E122" s="34" t="s">
        <v>48</v>
      </c>
      <c r="F122" s="34" t="s">
        <v>48</v>
      </c>
      <c r="G122" s="34" t="s">
        <v>48</v>
      </c>
      <c r="H122" s="34" t="s">
        <v>48</v>
      </c>
      <c r="I122" s="34" t="s">
        <v>48</v>
      </c>
      <c r="J122" s="34" t="s">
        <v>48</v>
      </c>
      <c r="K122" s="34" t="s">
        <v>48</v>
      </c>
      <c r="L122" s="34" t="s">
        <v>48</v>
      </c>
      <c r="M122" s="34" t="s">
        <v>48</v>
      </c>
      <c r="N122" s="34" t="s">
        <v>48</v>
      </c>
      <c r="O122" s="34" t="s">
        <v>48</v>
      </c>
      <c r="P122" s="34" t="s">
        <v>48</v>
      </c>
      <c r="Q122" s="34" t="s">
        <v>48</v>
      </c>
      <c r="R122" s="34" t="s">
        <v>48</v>
      </c>
      <c r="S122" s="34" t="s">
        <v>48</v>
      </c>
      <c r="T122" s="34" t="s">
        <v>48</v>
      </c>
      <c r="U122" s="34" t="s">
        <v>48</v>
      </c>
      <c r="V122" s="34" t="s">
        <v>48</v>
      </c>
      <c r="W122" s="34" t="s">
        <v>48</v>
      </c>
      <c r="X122" s="34" t="s">
        <v>48</v>
      </c>
      <c r="Y122" s="34" t="s">
        <v>48</v>
      </c>
      <c r="Z122" s="34" t="s">
        <v>48</v>
      </c>
      <c r="AA122" s="34" t="s">
        <v>48</v>
      </c>
      <c r="AB122" s="34" t="s">
        <v>48</v>
      </c>
    </row>
    <row r="123" spans="1:28" s="7" customFormat="1" ht="15.75" customHeight="1" outlineLevel="1" collapsed="1" x14ac:dyDescent="0.25">
      <c r="A123" s="35" t="s">
        <v>193</v>
      </c>
      <c r="B123" s="36" t="s">
        <v>66</v>
      </c>
      <c r="C123" s="37" t="s">
        <v>37</v>
      </c>
      <c r="D123" s="34">
        <v>35.691532511935236</v>
      </c>
      <c r="E123" s="34">
        <v>-11.117359401156865</v>
      </c>
      <c r="F123" s="34">
        <v>44.420890213504606</v>
      </c>
      <c r="G123" s="34">
        <v>45.56681618461571</v>
      </c>
      <c r="H123" s="34">
        <v>37.269852822202139</v>
      </c>
      <c r="I123" s="34">
        <v>48.124342045759342</v>
      </c>
      <c r="J123" s="34">
        <v>60.271644278638064</v>
      </c>
      <c r="K123" s="34">
        <v>1.8430628725828937</v>
      </c>
      <c r="L123" s="34">
        <v>34.614677071240251</v>
      </c>
      <c r="M123" s="34">
        <v>15.759615371892348</v>
      </c>
      <c r="N123" s="34">
        <v>52.788941866931005</v>
      </c>
      <c r="O123" s="34">
        <v>22.665059805350193</v>
      </c>
      <c r="P123" s="34">
        <v>2.3933908410681966</v>
      </c>
      <c r="Q123" s="34">
        <v>28.076726766574243</v>
      </c>
      <c r="R123" s="34">
        <v>221.10276408185609</v>
      </c>
      <c r="S123" s="34">
        <v>29.426313251642689</v>
      </c>
      <c r="T123" s="34">
        <v>34.159446751897789</v>
      </c>
      <c r="U123" s="34">
        <v>30.916427026251416</v>
      </c>
      <c r="V123" s="34">
        <v>34.893456579165388</v>
      </c>
      <c r="W123" s="34">
        <v>38.152822312006947</v>
      </c>
      <c r="X123" s="34">
        <v>45.298911334753399</v>
      </c>
      <c r="Y123" s="34">
        <v>45.595661358557564</v>
      </c>
      <c r="Z123" s="34">
        <v>62.81230926252465</v>
      </c>
      <c r="AA123" s="34">
        <v>306.12684699523334</v>
      </c>
      <c r="AB123" s="34">
        <v>585.60539489027701</v>
      </c>
    </row>
    <row r="124" spans="1:28" s="30" customFormat="1" ht="15.75" customHeight="1" x14ac:dyDescent="0.25">
      <c r="A124" s="31" t="s">
        <v>194</v>
      </c>
      <c r="B124" s="32" t="s">
        <v>195</v>
      </c>
      <c r="C124" s="33" t="s">
        <v>37</v>
      </c>
      <c r="D124" s="34">
        <v>90.202812838161989</v>
      </c>
      <c r="E124" s="34">
        <v>18.151580980870307</v>
      </c>
      <c r="F124" s="34">
        <v>48.470378457282962</v>
      </c>
      <c r="G124" s="34">
        <v>63.42911868978787</v>
      </c>
      <c r="H124" s="34">
        <v>63.204700367612098</v>
      </c>
      <c r="I124" s="34">
        <v>-68.000578176384394</v>
      </c>
      <c r="J124" s="34">
        <v>-91.109013352801114</v>
      </c>
      <c r="K124" s="34">
        <v>165.85285844825196</v>
      </c>
      <c r="L124" s="34">
        <v>105.66339443081789</v>
      </c>
      <c r="M124" s="34">
        <v>126.20711585970865</v>
      </c>
      <c r="N124" s="34">
        <v>57.451187074095714</v>
      </c>
      <c r="O124" s="34">
        <v>88.957442804029114</v>
      </c>
      <c r="P124" s="34">
        <v>17.426585885637373</v>
      </c>
      <c r="Q124" s="34">
        <v>145.27740412942239</v>
      </c>
      <c r="R124" s="34">
        <v>146.16142986335555</v>
      </c>
      <c r="S124" s="34">
        <v>95.835768470288613</v>
      </c>
      <c r="T124" s="34">
        <v>83.459626868262106</v>
      </c>
      <c r="U124" s="34">
        <v>103.38821962788671</v>
      </c>
      <c r="V124" s="34">
        <v>103.07552916439124</v>
      </c>
      <c r="W124" s="34">
        <v>106.63190793052539</v>
      </c>
      <c r="X124" s="34">
        <v>135.68786765709595</v>
      </c>
      <c r="Y124" s="34">
        <v>109.97858855079529</v>
      </c>
      <c r="Z124" s="34">
        <v>150.68459439017252</v>
      </c>
      <c r="AA124" s="34">
        <v>937.55784633431165</v>
      </c>
      <c r="AB124" s="34">
        <v>771.70590234863926</v>
      </c>
    </row>
    <row r="125" spans="1:28" s="7" customFormat="1" ht="15.75" customHeight="1" outlineLevel="1" x14ac:dyDescent="0.25">
      <c r="A125" s="35" t="s">
        <v>196</v>
      </c>
      <c r="B125" s="36" t="s">
        <v>39</v>
      </c>
      <c r="C125" s="37" t="s">
        <v>37</v>
      </c>
      <c r="D125" s="34">
        <v>0</v>
      </c>
      <c r="E125" s="34">
        <v>0</v>
      </c>
      <c r="F125" s="34">
        <v>0</v>
      </c>
      <c r="G125" s="34">
        <v>0</v>
      </c>
      <c r="H125" s="34">
        <v>0</v>
      </c>
      <c r="I125" s="34">
        <v>0</v>
      </c>
      <c r="J125" s="34">
        <v>0</v>
      </c>
      <c r="K125" s="34">
        <v>0</v>
      </c>
      <c r="L125" s="34">
        <v>0</v>
      </c>
      <c r="M125" s="34">
        <v>0</v>
      </c>
      <c r="N125" s="34">
        <v>0</v>
      </c>
      <c r="O125" s="34">
        <v>0</v>
      </c>
      <c r="P125" s="34">
        <v>0</v>
      </c>
      <c r="Q125" s="34">
        <v>0</v>
      </c>
      <c r="R125" s="34">
        <v>0</v>
      </c>
      <c r="S125" s="34">
        <v>0</v>
      </c>
      <c r="T125" s="34">
        <v>0</v>
      </c>
      <c r="U125" s="34">
        <v>0</v>
      </c>
      <c r="V125" s="34">
        <v>0</v>
      </c>
      <c r="W125" s="34">
        <v>0</v>
      </c>
      <c r="X125" s="34">
        <v>0</v>
      </c>
      <c r="Y125" s="34">
        <v>0</v>
      </c>
      <c r="Z125" s="34">
        <v>0</v>
      </c>
      <c r="AA125" s="34">
        <v>0</v>
      </c>
      <c r="AB125" s="34">
        <v>0</v>
      </c>
    </row>
    <row r="126" spans="1:28" s="7" customFormat="1" ht="31.5" customHeight="1" outlineLevel="2" x14ac:dyDescent="0.25">
      <c r="A126" s="35" t="s">
        <v>197</v>
      </c>
      <c r="B126" s="40" t="s">
        <v>41</v>
      </c>
      <c r="C126" s="37" t="s">
        <v>37</v>
      </c>
      <c r="D126" s="34">
        <f t="shared" ref="D126:Z127" si="8">IF(D$20="Факт",IF(LEFT(C$19,4)="2019","-",0),IF(D$20="Утвержденный план",0,"-"))</f>
        <v>0</v>
      </c>
      <c r="E126" s="34">
        <f t="shared" si="8"/>
        <v>0</v>
      </c>
      <c r="F126" s="34">
        <f t="shared" si="8"/>
        <v>0</v>
      </c>
      <c r="G126" s="34">
        <f t="shared" si="8"/>
        <v>0</v>
      </c>
      <c r="H126" s="34">
        <f t="shared" si="8"/>
        <v>0</v>
      </c>
      <c r="I126" s="34">
        <f t="shared" si="8"/>
        <v>0</v>
      </c>
      <c r="J126" s="34">
        <f t="shared" si="8"/>
        <v>0</v>
      </c>
      <c r="K126" s="34">
        <f t="shared" si="8"/>
        <v>0</v>
      </c>
      <c r="L126" s="34">
        <f t="shared" si="8"/>
        <v>0</v>
      </c>
      <c r="M126" s="34">
        <f t="shared" si="8"/>
        <v>0</v>
      </c>
      <c r="N126" s="34" t="str">
        <f t="shared" si="8"/>
        <v>-</v>
      </c>
      <c r="O126" s="34">
        <f t="shared" si="8"/>
        <v>0</v>
      </c>
      <c r="P126" s="34" t="str">
        <f t="shared" si="8"/>
        <v>-</v>
      </c>
      <c r="Q126" s="34">
        <f t="shared" si="8"/>
        <v>0</v>
      </c>
      <c r="R126" s="34" t="str">
        <f t="shared" si="8"/>
        <v>-</v>
      </c>
      <c r="S126" s="34">
        <f t="shared" si="8"/>
        <v>0</v>
      </c>
      <c r="T126" s="34" t="str">
        <f t="shared" si="8"/>
        <v>-</v>
      </c>
      <c r="U126" s="34">
        <f t="shared" si="8"/>
        <v>0</v>
      </c>
      <c r="V126" s="34" t="str">
        <f t="shared" si="8"/>
        <v>-</v>
      </c>
      <c r="W126" s="34">
        <f t="shared" si="8"/>
        <v>0</v>
      </c>
      <c r="X126" s="34" t="str">
        <f t="shared" si="8"/>
        <v>-</v>
      </c>
      <c r="Y126" s="34">
        <f t="shared" si="8"/>
        <v>0</v>
      </c>
      <c r="Z126" s="34" t="str">
        <f t="shared" si="8"/>
        <v>-</v>
      </c>
      <c r="AA126" s="34">
        <f t="shared" ref="AA126:AB127" si="9">IF(AA$20="Факт",0,IF(AA$20="Утвержденный план",0,"-"))</f>
        <v>0</v>
      </c>
      <c r="AB126" s="34" t="str">
        <f t="shared" si="9"/>
        <v>-</v>
      </c>
    </row>
    <row r="127" spans="1:28" s="7" customFormat="1" ht="31.5" customHeight="1" outlineLevel="2" x14ac:dyDescent="0.25">
      <c r="A127" s="35" t="s">
        <v>198</v>
      </c>
      <c r="B127" s="40" t="s">
        <v>43</v>
      </c>
      <c r="C127" s="37" t="s">
        <v>37</v>
      </c>
      <c r="D127" s="34">
        <f t="shared" si="8"/>
        <v>0</v>
      </c>
      <c r="E127" s="34">
        <f t="shared" si="8"/>
        <v>0</v>
      </c>
      <c r="F127" s="34">
        <f t="shared" si="8"/>
        <v>0</v>
      </c>
      <c r="G127" s="34">
        <f t="shared" si="8"/>
        <v>0</v>
      </c>
      <c r="H127" s="34">
        <f t="shared" si="8"/>
        <v>0</v>
      </c>
      <c r="I127" s="34">
        <f t="shared" si="8"/>
        <v>0</v>
      </c>
      <c r="J127" s="34">
        <f t="shared" si="8"/>
        <v>0</v>
      </c>
      <c r="K127" s="34">
        <f t="shared" si="8"/>
        <v>0</v>
      </c>
      <c r="L127" s="34">
        <f t="shared" si="8"/>
        <v>0</v>
      </c>
      <c r="M127" s="34">
        <f t="shared" si="8"/>
        <v>0</v>
      </c>
      <c r="N127" s="34" t="str">
        <f t="shared" si="8"/>
        <v>-</v>
      </c>
      <c r="O127" s="34">
        <f t="shared" si="8"/>
        <v>0</v>
      </c>
      <c r="P127" s="34" t="str">
        <f t="shared" si="8"/>
        <v>-</v>
      </c>
      <c r="Q127" s="34">
        <f t="shared" si="8"/>
        <v>0</v>
      </c>
      <c r="R127" s="34" t="str">
        <f t="shared" si="8"/>
        <v>-</v>
      </c>
      <c r="S127" s="34">
        <f t="shared" si="8"/>
        <v>0</v>
      </c>
      <c r="T127" s="34" t="str">
        <f t="shared" si="8"/>
        <v>-</v>
      </c>
      <c r="U127" s="34">
        <f t="shared" si="8"/>
        <v>0</v>
      </c>
      <c r="V127" s="34" t="str">
        <f t="shared" si="8"/>
        <v>-</v>
      </c>
      <c r="W127" s="34">
        <f t="shared" si="8"/>
        <v>0</v>
      </c>
      <c r="X127" s="34" t="str">
        <f t="shared" si="8"/>
        <v>-</v>
      </c>
      <c r="Y127" s="34">
        <f t="shared" si="8"/>
        <v>0</v>
      </c>
      <c r="Z127" s="34" t="str">
        <f t="shared" si="8"/>
        <v>-</v>
      </c>
      <c r="AA127" s="34">
        <f t="shared" si="9"/>
        <v>0</v>
      </c>
      <c r="AB127" s="34" t="str">
        <f t="shared" si="9"/>
        <v>-</v>
      </c>
    </row>
    <row r="128" spans="1:28" s="7" customFormat="1" ht="31.5" customHeight="1" outlineLevel="2" x14ac:dyDescent="0.25">
      <c r="A128" s="35" t="s">
        <v>199</v>
      </c>
      <c r="B128" s="40" t="s">
        <v>45</v>
      </c>
      <c r="C128" s="37" t="s">
        <v>37</v>
      </c>
      <c r="D128" s="34">
        <v>0</v>
      </c>
      <c r="E128" s="34">
        <v>0</v>
      </c>
      <c r="F128" s="34">
        <v>0</v>
      </c>
      <c r="G128" s="34">
        <v>0</v>
      </c>
      <c r="H128" s="34">
        <v>0</v>
      </c>
      <c r="I128" s="34">
        <v>0</v>
      </c>
      <c r="J128" s="34">
        <v>0</v>
      </c>
      <c r="K128" s="34">
        <v>0</v>
      </c>
      <c r="L128" s="34">
        <v>0</v>
      </c>
      <c r="M128" s="34">
        <v>0</v>
      </c>
      <c r="N128" s="34">
        <v>0</v>
      </c>
      <c r="O128" s="34">
        <v>0</v>
      </c>
      <c r="P128" s="34">
        <v>0</v>
      </c>
      <c r="Q128" s="34">
        <v>0</v>
      </c>
      <c r="R128" s="34">
        <v>0</v>
      </c>
      <c r="S128" s="34">
        <v>0</v>
      </c>
      <c r="T128" s="34">
        <v>0</v>
      </c>
      <c r="U128" s="34">
        <v>0</v>
      </c>
      <c r="V128" s="34">
        <v>0</v>
      </c>
      <c r="W128" s="34">
        <v>0</v>
      </c>
      <c r="X128" s="34">
        <v>0</v>
      </c>
      <c r="Y128" s="34">
        <v>0</v>
      </c>
      <c r="Z128" s="34">
        <v>0</v>
      </c>
      <c r="AA128" s="34">
        <v>0</v>
      </c>
      <c r="AB128" s="34">
        <v>0</v>
      </c>
    </row>
    <row r="129" spans="1:28" s="7" customFormat="1" ht="15.75" customHeight="1" outlineLevel="1" collapsed="1" x14ac:dyDescent="0.25">
      <c r="A129" s="35" t="s">
        <v>200</v>
      </c>
      <c r="B129" s="44" t="s">
        <v>201</v>
      </c>
      <c r="C129" s="37" t="s">
        <v>37</v>
      </c>
      <c r="D129" s="34" t="s">
        <v>48</v>
      </c>
      <c r="E129" s="34" t="s">
        <v>48</v>
      </c>
      <c r="F129" s="34" t="s">
        <v>48</v>
      </c>
      <c r="G129" s="34" t="s">
        <v>48</v>
      </c>
      <c r="H129" s="34" t="s">
        <v>48</v>
      </c>
      <c r="I129" s="34" t="s">
        <v>48</v>
      </c>
      <c r="J129" s="34" t="s">
        <v>48</v>
      </c>
      <c r="K129" s="34" t="s">
        <v>48</v>
      </c>
      <c r="L129" s="34" t="s">
        <v>48</v>
      </c>
      <c r="M129" s="34" t="s">
        <v>48</v>
      </c>
      <c r="N129" s="34" t="s">
        <v>48</v>
      </c>
      <c r="O129" s="34" t="s">
        <v>48</v>
      </c>
      <c r="P129" s="34" t="s">
        <v>48</v>
      </c>
      <c r="Q129" s="34" t="s">
        <v>48</v>
      </c>
      <c r="R129" s="34" t="s">
        <v>48</v>
      </c>
      <c r="S129" s="34" t="s">
        <v>48</v>
      </c>
      <c r="T129" s="34" t="s">
        <v>48</v>
      </c>
      <c r="U129" s="34" t="s">
        <v>48</v>
      </c>
      <c r="V129" s="34" t="s">
        <v>48</v>
      </c>
      <c r="W129" s="34" t="s">
        <v>48</v>
      </c>
      <c r="X129" s="34" t="s">
        <v>48</v>
      </c>
      <c r="Y129" s="34" t="s">
        <v>48</v>
      </c>
      <c r="Z129" s="34" t="s">
        <v>48</v>
      </c>
      <c r="AA129" s="34" t="s">
        <v>48</v>
      </c>
      <c r="AB129" s="34" t="s">
        <v>48</v>
      </c>
    </row>
    <row r="130" spans="1:28" s="7" customFormat="1" ht="15.75" customHeight="1" outlineLevel="1" x14ac:dyDescent="0.25">
      <c r="A130" s="35" t="s">
        <v>202</v>
      </c>
      <c r="B130" s="44" t="s">
        <v>203</v>
      </c>
      <c r="C130" s="37" t="s">
        <v>37</v>
      </c>
      <c r="D130" s="34">
        <v>51.876240000000003</v>
      </c>
      <c r="E130" s="34">
        <v>0</v>
      </c>
      <c r="F130" s="34">
        <v>15.585980811759356</v>
      </c>
      <c r="G130" s="34">
        <v>0.90850137358894756</v>
      </c>
      <c r="H130" s="34">
        <v>-8.6967555235668215</v>
      </c>
      <c r="I130" s="34">
        <v>-0.6187658047938811</v>
      </c>
      <c r="J130" s="34">
        <v>-208.71903616890324</v>
      </c>
      <c r="K130" s="34">
        <v>-18.217107861748048</v>
      </c>
      <c r="L130" s="34">
        <v>-7.6435296669066881</v>
      </c>
      <c r="M130" s="34">
        <v>88.466424894025891</v>
      </c>
      <c r="N130" s="34">
        <v>46.893398700709511</v>
      </c>
      <c r="O130" s="34">
        <v>20.132176277624094</v>
      </c>
      <c r="P130" s="34">
        <v>0</v>
      </c>
      <c r="Q130" s="34">
        <v>0</v>
      </c>
      <c r="R130" s="34">
        <v>0</v>
      </c>
      <c r="S130" s="34">
        <v>82.438313132228643</v>
      </c>
      <c r="T130" s="34">
        <v>76.627737517882551</v>
      </c>
      <c r="U130" s="34">
        <v>89.184048247680877</v>
      </c>
      <c r="V130" s="34">
        <v>96.096837848558167</v>
      </c>
      <c r="W130" s="34">
        <v>91.859569695111304</v>
      </c>
      <c r="X130" s="34">
        <v>126.62808539014527</v>
      </c>
      <c r="Y130" s="34">
        <v>94.61535678596465</v>
      </c>
      <c r="Z130" s="34">
        <v>138.1221325376676</v>
      </c>
      <c r="AA130" s="34">
        <v>448.76851673968247</v>
      </c>
      <c r="AB130" s="34">
        <v>259.30887063558635</v>
      </c>
    </row>
    <row r="131" spans="1:28" s="7" customFormat="1" ht="15" customHeight="1" outlineLevel="1" x14ac:dyDescent="0.25">
      <c r="A131" s="35" t="s">
        <v>204</v>
      </c>
      <c r="B131" s="44" t="s">
        <v>205</v>
      </c>
      <c r="C131" s="37" t="s">
        <v>37</v>
      </c>
      <c r="D131" s="34" t="s">
        <v>48</v>
      </c>
      <c r="E131" s="34" t="s">
        <v>48</v>
      </c>
      <c r="F131" s="34" t="s">
        <v>48</v>
      </c>
      <c r="G131" s="34" t="s">
        <v>48</v>
      </c>
      <c r="H131" s="34" t="s">
        <v>48</v>
      </c>
      <c r="I131" s="34" t="s">
        <v>48</v>
      </c>
      <c r="J131" s="34" t="s">
        <v>48</v>
      </c>
      <c r="K131" s="34" t="s">
        <v>48</v>
      </c>
      <c r="L131" s="34" t="s">
        <v>48</v>
      </c>
      <c r="M131" s="34" t="s">
        <v>48</v>
      </c>
      <c r="N131" s="34" t="s">
        <v>48</v>
      </c>
      <c r="O131" s="34" t="s">
        <v>48</v>
      </c>
      <c r="P131" s="34" t="s">
        <v>48</v>
      </c>
      <c r="Q131" s="34" t="s">
        <v>48</v>
      </c>
      <c r="R131" s="34" t="s">
        <v>48</v>
      </c>
      <c r="S131" s="34" t="s">
        <v>48</v>
      </c>
      <c r="T131" s="34" t="s">
        <v>48</v>
      </c>
      <c r="U131" s="34" t="s">
        <v>48</v>
      </c>
      <c r="V131" s="34" t="s">
        <v>48</v>
      </c>
      <c r="W131" s="34" t="s">
        <v>48</v>
      </c>
      <c r="X131" s="34" t="s">
        <v>48</v>
      </c>
      <c r="Y131" s="34" t="s">
        <v>48</v>
      </c>
      <c r="Z131" s="34" t="s">
        <v>48</v>
      </c>
      <c r="AA131" s="34" t="s">
        <v>48</v>
      </c>
      <c r="AB131" s="34" t="s">
        <v>48</v>
      </c>
    </row>
    <row r="132" spans="1:28" s="7" customFormat="1" ht="15.75" customHeight="1" outlineLevel="1" x14ac:dyDescent="0.25">
      <c r="A132" s="35" t="s">
        <v>206</v>
      </c>
      <c r="B132" s="44" t="s">
        <v>207</v>
      </c>
      <c r="C132" s="37" t="s">
        <v>37</v>
      </c>
      <c r="D132" s="34">
        <v>31.188576838161982</v>
      </c>
      <c r="E132" s="34">
        <v>18.151580980870307</v>
      </c>
      <c r="F132" s="34">
        <v>24.000219794472699</v>
      </c>
      <c r="G132" s="34">
        <v>62.520617316198923</v>
      </c>
      <c r="H132" s="34">
        <v>74.716911766960038</v>
      </c>
      <c r="I132" s="34">
        <v>-67.381812371590513</v>
      </c>
      <c r="J132" s="34">
        <v>87.90974109116803</v>
      </c>
      <c r="K132" s="34">
        <v>191.84476631000001</v>
      </c>
      <c r="L132" s="34">
        <v>106.38398868563219</v>
      </c>
      <c r="M132" s="34">
        <v>34.59278603139942</v>
      </c>
      <c r="N132" s="34">
        <v>0</v>
      </c>
      <c r="O132" s="34">
        <v>64.325485768547026</v>
      </c>
      <c r="P132" s="34">
        <v>17.426585885637383</v>
      </c>
      <c r="Q132" s="34">
        <v>145.27740412942239</v>
      </c>
      <c r="R132" s="34">
        <v>146.16142986335558</v>
      </c>
      <c r="S132" s="34">
        <v>0</v>
      </c>
      <c r="T132" s="34">
        <v>0</v>
      </c>
      <c r="U132" s="34">
        <v>0</v>
      </c>
      <c r="V132" s="34">
        <v>0</v>
      </c>
      <c r="W132" s="34">
        <v>0</v>
      </c>
      <c r="X132" s="34">
        <v>0</v>
      </c>
      <c r="Y132" s="34">
        <v>0</v>
      </c>
      <c r="Z132" s="34">
        <v>0</v>
      </c>
      <c r="AA132" s="34">
        <v>431.17924718397728</v>
      </c>
      <c r="AB132" s="34">
        <v>432.59865729275322</v>
      </c>
    </row>
    <row r="133" spans="1:28" s="7" customFormat="1" ht="15.75" customHeight="1" outlineLevel="1" x14ac:dyDescent="0.25">
      <c r="A133" s="35" t="s">
        <v>208</v>
      </c>
      <c r="B133" s="44" t="s">
        <v>209</v>
      </c>
      <c r="C133" s="37" t="s">
        <v>37</v>
      </c>
      <c r="D133" s="34">
        <v>0</v>
      </c>
      <c r="E133" s="34">
        <v>0</v>
      </c>
      <c r="F133" s="34">
        <v>0</v>
      </c>
      <c r="G133" s="34">
        <v>0</v>
      </c>
      <c r="H133" s="34">
        <v>0</v>
      </c>
      <c r="I133" s="34">
        <v>0</v>
      </c>
      <c r="J133" s="34">
        <v>0</v>
      </c>
      <c r="K133" s="34">
        <v>0</v>
      </c>
      <c r="L133" s="34">
        <v>0</v>
      </c>
      <c r="M133" s="34">
        <v>0</v>
      </c>
      <c r="N133" s="34">
        <v>0</v>
      </c>
      <c r="O133" s="34">
        <v>0</v>
      </c>
      <c r="P133" s="34">
        <v>0</v>
      </c>
      <c r="Q133" s="34">
        <v>0</v>
      </c>
      <c r="R133" s="34">
        <v>0</v>
      </c>
      <c r="S133" s="34">
        <v>0</v>
      </c>
      <c r="T133" s="34">
        <v>0</v>
      </c>
      <c r="U133" s="34">
        <v>0</v>
      </c>
      <c r="V133" s="34">
        <v>0</v>
      </c>
      <c r="W133" s="34">
        <v>0</v>
      </c>
      <c r="X133" s="34">
        <v>0</v>
      </c>
      <c r="Y133" s="34">
        <v>0</v>
      </c>
      <c r="Z133" s="34">
        <v>0</v>
      </c>
      <c r="AA133" s="34">
        <v>0</v>
      </c>
      <c r="AB133" s="34">
        <v>0</v>
      </c>
    </row>
    <row r="134" spans="1:28" s="7" customFormat="1" ht="15.75" customHeight="1" outlineLevel="1" x14ac:dyDescent="0.25">
      <c r="A134" s="35" t="s">
        <v>210</v>
      </c>
      <c r="B134" s="44" t="s">
        <v>211</v>
      </c>
      <c r="C134" s="37" t="s">
        <v>37</v>
      </c>
      <c r="D134" s="34" t="s">
        <v>48</v>
      </c>
      <c r="E134" s="34" t="s">
        <v>48</v>
      </c>
      <c r="F134" s="34" t="s">
        <v>48</v>
      </c>
      <c r="G134" s="34" t="s">
        <v>48</v>
      </c>
      <c r="H134" s="34" t="s">
        <v>48</v>
      </c>
      <c r="I134" s="34" t="s">
        <v>48</v>
      </c>
      <c r="J134" s="34" t="s">
        <v>48</v>
      </c>
      <c r="K134" s="34" t="s">
        <v>48</v>
      </c>
      <c r="L134" s="34" t="s">
        <v>48</v>
      </c>
      <c r="M134" s="34" t="s">
        <v>48</v>
      </c>
      <c r="N134" s="34" t="s">
        <v>48</v>
      </c>
      <c r="O134" s="34" t="s">
        <v>48</v>
      </c>
      <c r="P134" s="34" t="s">
        <v>48</v>
      </c>
      <c r="Q134" s="34" t="s">
        <v>48</v>
      </c>
      <c r="R134" s="34" t="s">
        <v>48</v>
      </c>
      <c r="S134" s="34" t="s">
        <v>48</v>
      </c>
      <c r="T134" s="34" t="s">
        <v>48</v>
      </c>
      <c r="U134" s="34" t="s">
        <v>48</v>
      </c>
      <c r="V134" s="34" t="s">
        <v>48</v>
      </c>
      <c r="W134" s="34" t="s">
        <v>48</v>
      </c>
      <c r="X134" s="34" t="s">
        <v>48</v>
      </c>
      <c r="Y134" s="34" t="s">
        <v>48</v>
      </c>
      <c r="Z134" s="34" t="s">
        <v>48</v>
      </c>
      <c r="AA134" s="34" t="s">
        <v>48</v>
      </c>
      <c r="AB134" s="34" t="s">
        <v>48</v>
      </c>
    </row>
    <row r="135" spans="1:28" s="7" customFormat="1" ht="31.5" customHeight="1" outlineLevel="1" x14ac:dyDescent="0.25">
      <c r="A135" s="35" t="s">
        <v>212</v>
      </c>
      <c r="B135" s="44" t="s">
        <v>60</v>
      </c>
      <c r="C135" s="37" t="s">
        <v>37</v>
      </c>
      <c r="D135" s="34" t="s">
        <v>48</v>
      </c>
      <c r="E135" s="34" t="s">
        <v>48</v>
      </c>
      <c r="F135" s="34" t="s">
        <v>48</v>
      </c>
      <c r="G135" s="34" t="s">
        <v>48</v>
      </c>
      <c r="H135" s="34" t="s">
        <v>48</v>
      </c>
      <c r="I135" s="34" t="s">
        <v>48</v>
      </c>
      <c r="J135" s="34" t="s">
        <v>48</v>
      </c>
      <c r="K135" s="34" t="s">
        <v>48</v>
      </c>
      <c r="L135" s="34" t="s">
        <v>48</v>
      </c>
      <c r="M135" s="34" t="s">
        <v>48</v>
      </c>
      <c r="N135" s="34" t="s">
        <v>48</v>
      </c>
      <c r="O135" s="34" t="s">
        <v>48</v>
      </c>
      <c r="P135" s="34" t="s">
        <v>48</v>
      </c>
      <c r="Q135" s="34" t="s">
        <v>48</v>
      </c>
      <c r="R135" s="34" t="s">
        <v>48</v>
      </c>
      <c r="S135" s="34" t="s">
        <v>48</v>
      </c>
      <c r="T135" s="34" t="s">
        <v>48</v>
      </c>
      <c r="U135" s="34" t="s">
        <v>48</v>
      </c>
      <c r="V135" s="34" t="s">
        <v>48</v>
      </c>
      <c r="W135" s="34" t="s">
        <v>48</v>
      </c>
      <c r="X135" s="34" t="s">
        <v>48</v>
      </c>
      <c r="Y135" s="34" t="s">
        <v>48</v>
      </c>
      <c r="Z135" s="34" t="s">
        <v>48</v>
      </c>
      <c r="AA135" s="34" t="s">
        <v>48</v>
      </c>
      <c r="AB135" s="34" t="s">
        <v>48</v>
      </c>
    </row>
    <row r="136" spans="1:28" s="7" customFormat="1" ht="15.75" customHeight="1" outlineLevel="2" x14ac:dyDescent="0.25">
      <c r="A136" s="35" t="s">
        <v>213</v>
      </c>
      <c r="B136" s="39" t="s">
        <v>214</v>
      </c>
      <c r="C136" s="37" t="s">
        <v>37</v>
      </c>
      <c r="D136" s="34" t="s">
        <v>48</v>
      </c>
      <c r="E136" s="34" t="s">
        <v>48</v>
      </c>
      <c r="F136" s="34" t="s">
        <v>48</v>
      </c>
      <c r="G136" s="34" t="s">
        <v>48</v>
      </c>
      <c r="H136" s="34" t="s">
        <v>48</v>
      </c>
      <c r="I136" s="34" t="s">
        <v>48</v>
      </c>
      <c r="J136" s="34" t="s">
        <v>48</v>
      </c>
      <c r="K136" s="34" t="s">
        <v>48</v>
      </c>
      <c r="L136" s="34" t="s">
        <v>48</v>
      </c>
      <c r="M136" s="34" t="s">
        <v>48</v>
      </c>
      <c r="N136" s="34" t="s">
        <v>48</v>
      </c>
      <c r="O136" s="34" t="s">
        <v>48</v>
      </c>
      <c r="P136" s="34" t="s">
        <v>48</v>
      </c>
      <c r="Q136" s="34" t="s">
        <v>48</v>
      </c>
      <c r="R136" s="34" t="s">
        <v>48</v>
      </c>
      <c r="S136" s="34" t="s">
        <v>48</v>
      </c>
      <c r="T136" s="34" t="s">
        <v>48</v>
      </c>
      <c r="U136" s="34" t="s">
        <v>48</v>
      </c>
      <c r="V136" s="34" t="s">
        <v>48</v>
      </c>
      <c r="W136" s="34" t="s">
        <v>48</v>
      </c>
      <c r="X136" s="34" t="s">
        <v>48</v>
      </c>
      <c r="Y136" s="34" t="s">
        <v>48</v>
      </c>
      <c r="Z136" s="34" t="s">
        <v>48</v>
      </c>
      <c r="AA136" s="34" t="s">
        <v>48</v>
      </c>
      <c r="AB136" s="34" t="s">
        <v>48</v>
      </c>
    </row>
    <row r="137" spans="1:28" s="7" customFormat="1" ht="15.75" customHeight="1" outlineLevel="2" x14ac:dyDescent="0.25">
      <c r="A137" s="35" t="s">
        <v>215</v>
      </c>
      <c r="B137" s="39" t="s">
        <v>64</v>
      </c>
      <c r="C137" s="37" t="s">
        <v>37</v>
      </c>
      <c r="D137" s="34" t="s">
        <v>48</v>
      </c>
      <c r="E137" s="34" t="s">
        <v>48</v>
      </c>
      <c r="F137" s="34" t="s">
        <v>48</v>
      </c>
      <c r="G137" s="34" t="s">
        <v>48</v>
      </c>
      <c r="H137" s="34" t="s">
        <v>48</v>
      </c>
      <c r="I137" s="34" t="s">
        <v>48</v>
      </c>
      <c r="J137" s="34" t="s">
        <v>48</v>
      </c>
      <c r="K137" s="34" t="s">
        <v>48</v>
      </c>
      <c r="L137" s="34" t="s">
        <v>48</v>
      </c>
      <c r="M137" s="34" t="s">
        <v>48</v>
      </c>
      <c r="N137" s="34" t="s">
        <v>48</v>
      </c>
      <c r="O137" s="34" t="s">
        <v>48</v>
      </c>
      <c r="P137" s="34" t="s">
        <v>48</v>
      </c>
      <c r="Q137" s="34" t="s">
        <v>48</v>
      </c>
      <c r="R137" s="34" t="s">
        <v>48</v>
      </c>
      <c r="S137" s="34" t="s">
        <v>48</v>
      </c>
      <c r="T137" s="34" t="s">
        <v>48</v>
      </c>
      <c r="U137" s="34" t="s">
        <v>48</v>
      </c>
      <c r="V137" s="34" t="s">
        <v>48</v>
      </c>
      <c r="W137" s="34" t="s">
        <v>48</v>
      </c>
      <c r="X137" s="34" t="s">
        <v>48</v>
      </c>
      <c r="Y137" s="34" t="s">
        <v>48</v>
      </c>
      <c r="Z137" s="34" t="s">
        <v>48</v>
      </c>
      <c r="AA137" s="34" t="s">
        <v>48</v>
      </c>
      <c r="AB137" s="34" t="s">
        <v>48</v>
      </c>
    </row>
    <row r="138" spans="1:28" s="7" customFormat="1" ht="15.75" customHeight="1" outlineLevel="1" collapsed="1" x14ac:dyDescent="0.25">
      <c r="A138" s="35" t="s">
        <v>216</v>
      </c>
      <c r="B138" s="44" t="s">
        <v>217</v>
      </c>
      <c r="C138" s="37" t="s">
        <v>37</v>
      </c>
      <c r="D138" s="34">
        <v>7.1379959999999993</v>
      </c>
      <c r="E138" s="34">
        <v>0</v>
      </c>
      <c r="F138" s="34">
        <v>8.8841778510509073</v>
      </c>
      <c r="G138" s="34">
        <v>0</v>
      </c>
      <c r="H138" s="34">
        <v>-2.8154558757811188</v>
      </c>
      <c r="I138" s="34">
        <v>0</v>
      </c>
      <c r="J138" s="34">
        <v>29.700281724934104</v>
      </c>
      <c r="K138" s="34">
        <v>-7.7747999999999999</v>
      </c>
      <c r="L138" s="34">
        <v>6.9229354120923894</v>
      </c>
      <c r="M138" s="34">
        <v>3.1479049342833405</v>
      </c>
      <c r="N138" s="34">
        <v>10.557788373386202</v>
      </c>
      <c r="O138" s="34">
        <v>4.4997807578579927</v>
      </c>
      <c r="P138" s="34">
        <v>0</v>
      </c>
      <c r="Q138" s="34">
        <v>0</v>
      </c>
      <c r="R138" s="34">
        <v>0</v>
      </c>
      <c r="S138" s="34">
        <v>13.397455338059968</v>
      </c>
      <c r="T138" s="34">
        <v>6.8318893503795586</v>
      </c>
      <c r="U138" s="34">
        <v>14.204171380205841</v>
      </c>
      <c r="V138" s="34">
        <v>6.9786913158330792</v>
      </c>
      <c r="W138" s="34">
        <v>14.772338235414075</v>
      </c>
      <c r="X138" s="34">
        <v>9.0597822669506787</v>
      </c>
      <c r="Y138" s="34">
        <v>15.363231764830639</v>
      </c>
      <c r="Z138" s="34">
        <v>12.56246185250493</v>
      </c>
      <c r="AA138" s="34">
        <v>57.610082410651856</v>
      </c>
      <c r="AB138" s="34">
        <v>79.798374420299822</v>
      </c>
    </row>
    <row r="139" spans="1:28" s="30" customFormat="1" ht="15.75" customHeight="1" x14ac:dyDescent="0.25">
      <c r="A139" s="31" t="s">
        <v>218</v>
      </c>
      <c r="B139" s="32" t="s">
        <v>219</v>
      </c>
      <c r="C139" s="33" t="s">
        <v>37</v>
      </c>
      <c r="D139" s="34">
        <v>414.32183118277936</v>
      </c>
      <c r="E139" s="34">
        <v>297.13337732634892</v>
      </c>
      <c r="F139" s="34">
        <v>-88.095058096384065</v>
      </c>
      <c r="G139" s="34">
        <v>472.22897397462111</v>
      </c>
      <c r="H139" s="34">
        <v>431.60156531896462</v>
      </c>
      <c r="I139" s="34">
        <v>1471.9158980143952</v>
      </c>
      <c r="J139" s="34">
        <v>-706.41731204022017</v>
      </c>
      <c r="K139" s="34">
        <v>71.304386596148333</v>
      </c>
      <c r="L139" s="34">
        <v>100.79266657623909</v>
      </c>
      <c r="M139" s="34">
        <v>-2.314726824565879</v>
      </c>
      <c r="N139" s="34">
        <v>-355.02382944963773</v>
      </c>
      <c r="O139" s="34">
        <v>204.94748641959151</v>
      </c>
      <c r="P139" s="34">
        <v>-58.515372784885358</v>
      </c>
      <c r="Q139" s="34">
        <v>925.2238955571919</v>
      </c>
      <c r="R139" s="34">
        <v>1629.6955723697902</v>
      </c>
      <c r="S139" s="34">
        <v>-263.61690966636803</v>
      </c>
      <c r="T139" s="34">
        <v>-51.351794732336046</v>
      </c>
      <c r="U139" s="34">
        <v>-149.94645185041813</v>
      </c>
      <c r="V139" s="34">
        <v>9.7733748986062174</v>
      </c>
      <c r="W139" s="34">
        <v>-148.88122703994614</v>
      </c>
      <c r="X139" s="34">
        <v>39.463835628387443</v>
      </c>
      <c r="Y139" s="34">
        <v>-147.82450494729693</v>
      </c>
      <c r="Z139" s="34">
        <v>81.143583024294088</v>
      </c>
      <c r="AA139" s="34">
        <v>2433.0368202333525</v>
      </c>
      <c r="AB139" s="34">
        <v>1121.1622888092022</v>
      </c>
    </row>
    <row r="140" spans="1:28" s="7" customFormat="1" ht="15.75" customHeight="1" outlineLevel="1" x14ac:dyDescent="0.25">
      <c r="A140" s="35" t="s">
        <v>220</v>
      </c>
      <c r="B140" s="36" t="s">
        <v>39</v>
      </c>
      <c r="C140" s="37" t="s">
        <v>37</v>
      </c>
      <c r="D140" s="34">
        <v>0</v>
      </c>
      <c r="E140" s="34">
        <v>0</v>
      </c>
      <c r="F140" s="34">
        <v>0</v>
      </c>
      <c r="G140" s="34">
        <v>0</v>
      </c>
      <c r="H140" s="34">
        <v>0</v>
      </c>
      <c r="I140" s="34">
        <v>0</v>
      </c>
      <c r="J140" s="34">
        <v>0</v>
      </c>
      <c r="K140" s="34">
        <v>0</v>
      </c>
      <c r="L140" s="34">
        <v>0</v>
      </c>
      <c r="M140" s="34">
        <v>0</v>
      </c>
      <c r="N140" s="34">
        <v>0</v>
      </c>
      <c r="O140" s="34">
        <v>0</v>
      </c>
      <c r="P140" s="34">
        <v>0</v>
      </c>
      <c r="Q140" s="34">
        <v>0</v>
      </c>
      <c r="R140" s="34">
        <v>0</v>
      </c>
      <c r="S140" s="34">
        <v>0</v>
      </c>
      <c r="T140" s="34">
        <v>0</v>
      </c>
      <c r="U140" s="34">
        <v>0</v>
      </c>
      <c r="V140" s="34">
        <v>0</v>
      </c>
      <c r="W140" s="34">
        <v>0</v>
      </c>
      <c r="X140" s="34">
        <v>0</v>
      </c>
      <c r="Y140" s="34">
        <v>0</v>
      </c>
      <c r="Z140" s="34">
        <v>0</v>
      </c>
      <c r="AA140" s="34">
        <v>0</v>
      </c>
      <c r="AB140" s="34">
        <v>0</v>
      </c>
    </row>
    <row r="141" spans="1:28" s="7" customFormat="1" ht="31.5" customHeight="1" outlineLevel="2" x14ac:dyDescent="0.25">
      <c r="A141" s="35" t="s">
        <v>221</v>
      </c>
      <c r="B141" s="40" t="s">
        <v>41</v>
      </c>
      <c r="C141" s="37" t="s">
        <v>37</v>
      </c>
      <c r="D141" s="34">
        <f t="shared" ref="D141:Z142" si="10">IF(D$20="Факт",IF(LEFT(C$19,4)="2019","-",0),IF(D$20="Утвержденный план",0,"-"))</f>
        <v>0</v>
      </c>
      <c r="E141" s="34">
        <f t="shared" si="10"/>
        <v>0</v>
      </c>
      <c r="F141" s="34">
        <f t="shared" si="10"/>
        <v>0</v>
      </c>
      <c r="G141" s="34">
        <f t="shared" si="10"/>
        <v>0</v>
      </c>
      <c r="H141" s="34">
        <f t="shared" si="10"/>
        <v>0</v>
      </c>
      <c r="I141" s="34">
        <f t="shared" si="10"/>
        <v>0</v>
      </c>
      <c r="J141" s="34">
        <f t="shared" si="10"/>
        <v>0</v>
      </c>
      <c r="K141" s="34">
        <f t="shared" si="10"/>
        <v>0</v>
      </c>
      <c r="L141" s="34">
        <f t="shared" si="10"/>
        <v>0</v>
      </c>
      <c r="M141" s="34">
        <f t="shared" si="10"/>
        <v>0</v>
      </c>
      <c r="N141" s="34" t="str">
        <f t="shared" si="10"/>
        <v>-</v>
      </c>
      <c r="O141" s="34">
        <f t="shared" si="10"/>
        <v>0</v>
      </c>
      <c r="P141" s="34" t="str">
        <f t="shared" si="10"/>
        <v>-</v>
      </c>
      <c r="Q141" s="34">
        <f t="shared" si="10"/>
        <v>0</v>
      </c>
      <c r="R141" s="34" t="str">
        <f t="shared" si="10"/>
        <v>-</v>
      </c>
      <c r="S141" s="34">
        <f t="shared" si="10"/>
        <v>0</v>
      </c>
      <c r="T141" s="34" t="str">
        <f t="shared" si="10"/>
        <v>-</v>
      </c>
      <c r="U141" s="34">
        <f t="shared" si="10"/>
        <v>0</v>
      </c>
      <c r="V141" s="34" t="str">
        <f t="shared" si="10"/>
        <v>-</v>
      </c>
      <c r="W141" s="34">
        <f t="shared" si="10"/>
        <v>0</v>
      </c>
      <c r="X141" s="34" t="str">
        <f t="shared" si="10"/>
        <v>-</v>
      </c>
      <c r="Y141" s="34">
        <f t="shared" si="10"/>
        <v>0</v>
      </c>
      <c r="Z141" s="34" t="str">
        <f t="shared" si="10"/>
        <v>-</v>
      </c>
      <c r="AA141" s="34">
        <f t="shared" ref="AA141:AB142" si="11">IF(AA$20="Факт",0,IF(AA$20="Утвержденный план",0,"-"))</f>
        <v>0</v>
      </c>
      <c r="AB141" s="34" t="str">
        <f t="shared" si="11"/>
        <v>-</v>
      </c>
    </row>
    <row r="142" spans="1:28" s="7" customFormat="1" ht="31.5" customHeight="1" outlineLevel="2" x14ac:dyDescent="0.25">
      <c r="A142" s="35" t="s">
        <v>222</v>
      </c>
      <c r="B142" s="40" t="s">
        <v>43</v>
      </c>
      <c r="C142" s="37" t="s">
        <v>37</v>
      </c>
      <c r="D142" s="34">
        <f t="shared" si="10"/>
        <v>0</v>
      </c>
      <c r="E142" s="34">
        <f t="shared" si="10"/>
        <v>0</v>
      </c>
      <c r="F142" s="34">
        <f t="shared" si="10"/>
        <v>0</v>
      </c>
      <c r="G142" s="34">
        <f t="shared" si="10"/>
        <v>0</v>
      </c>
      <c r="H142" s="34">
        <f t="shared" si="10"/>
        <v>0</v>
      </c>
      <c r="I142" s="34">
        <f t="shared" si="10"/>
        <v>0</v>
      </c>
      <c r="J142" s="34">
        <f t="shared" si="10"/>
        <v>0</v>
      </c>
      <c r="K142" s="34">
        <f t="shared" si="10"/>
        <v>0</v>
      </c>
      <c r="L142" s="34">
        <f t="shared" si="10"/>
        <v>0</v>
      </c>
      <c r="M142" s="34">
        <f t="shared" si="10"/>
        <v>0</v>
      </c>
      <c r="N142" s="34" t="str">
        <f t="shared" si="10"/>
        <v>-</v>
      </c>
      <c r="O142" s="34">
        <f t="shared" si="10"/>
        <v>0</v>
      </c>
      <c r="P142" s="34" t="str">
        <f t="shared" si="10"/>
        <v>-</v>
      </c>
      <c r="Q142" s="34">
        <f t="shared" si="10"/>
        <v>0</v>
      </c>
      <c r="R142" s="34" t="str">
        <f t="shared" si="10"/>
        <v>-</v>
      </c>
      <c r="S142" s="34">
        <f t="shared" si="10"/>
        <v>0</v>
      </c>
      <c r="T142" s="34" t="str">
        <f t="shared" si="10"/>
        <v>-</v>
      </c>
      <c r="U142" s="34">
        <f t="shared" si="10"/>
        <v>0</v>
      </c>
      <c r="V142" s="34" t="str">
        <f t="shared" si="10"/>
        <v>-</v>
      </c>
      <c r="W142" s="34">
        <f t="shared" si="10"/>
        <v>0</v>
      </c>
      <c r="X142" s="34" t="str">
        <f t="shared" si="10"/>
        <v>-</v>
      </c>
      <c r="Y142" s="34">
        <f t="shared" si="10"/>
        <v>0</v>
      </c>
      <c r="Z142" s="34" t="str">
        <f t="shared" si="10"/>
        <v>-</v>
      </c>
      <c r="AA142" s="34">
        <f t="shared" si="11"/>
        <v>0</v>
      </c>
      <c r="AB142" s="34" t="str">
        <f t="shared" si="11"/>
        <v>-</v>
      </c>
    </row>
    <row r="143" spans="1:28" s="7" customFormat="1" ht="31.5" customHeight="1" outlineLevel="2" x14ac:dyDescent="0.25">
      <c r="A143" s="35" t="s">
        <v>223</v>
      </c>
      <c r="B143" s="40" t="s">
        <v>45</v>
      </c>
      <c r="C143" s="37" t="s">
        <v>37</v>
      </c>
      <c r="D143" s="34">
        <v>0</v>
      </c>
      <c r="E143" s="34">
        <v>0</v>
      </c>
      <c r="F143" s="34">
        <v>0</v>
      </c>
      <c r="G143" s="34">
        <v>0</v>
      </c>
      <c r="H143" s="34">
        <v>0</v>
      </c>
      <c r="I143" s="34">
        <v>0</v>
      </c>
      <c r="J143" s="34">
        <v>0</v>
      </c>
      <c r="K143" s="34">
        <v>0</v>
      </c>
      <c r="L143" s="34">
        <v>0</v>
      </c>
      <c r="M143" s="34">
        <v>0</v>
      </c>
      <c r="N143" s="34">
        <v>0</v>
      </c>
      <c r="O143" s="34">
        <v>0</v>
      </c>
      <c r="P143" s="34">
        <v>0</v>
      </c>
      <c r="Q143" s="34">
        <v>0</v>
      </c>
      <c r="R143" s="34">
        <v>0</v>
      </c>
      <c r="S143" s="34">
        <v>0</v>
      </c>
      <c r="T143" s="34">
        <v>0</v>
      </c>
      <c r="U143" s="34">
        <v>0</v>
      </c>
      <c r="V143" s="34">
        <v>0</v>
      </c>
      <c r="W143" s="34">
        <v>0</v>
      </c>
      <c r="X143" s="34">
        <v>0</v>
      </c>
      <c r="Y143" s="34">
        <v>0</v>
      </c>
      <c r="Z143" s="34">
        <v>0</v>
      </c>
      <c r="AA143" s="34">
        <v>0</v>
      </c>
      <c r="AB143" s="34">
        <v>0</v>
      </c>
    </row>
    <row r="144" spans="1:28" s="7" customFormat="1" ht="15.75" customHeight="1" outlineLevel="1" collapsed="1" x14ac:dyDescent="0.25">
      <c r="A144" s="35" t="s">
        <v>224</v>
      </c>
      <c r="B144" s="36" t="s">
        <v>47</v>
      </c>
      <c r="C144" s="37" t="s">
        <v>37</v>
      </c>
      <c r="D144" s="34" t="s">
        <v>48</v>
      </c>
      <c r="E144" s="34" t="s">
        <v>48</v>
      </c>
      <c r="F144" s="34" t="s">
        <v>48</v>
      </c>
      <c r="G144" s="34" t="s">
        <v>48</v>
      </c>
      <c r="H144" s="34" t="s">
        <v>48</v>
      </c>
      <c r="I144" s="34" t="s">
        <v>48</v>
      </c>
      <c r="J144" s="34" t="s">
        <v>48</v>
      </c>
      <c r="K144" s="34" t="s">
        <v>48</v>
      </c>
      <c r="L144" s="34" t="s">
        <v>48</v>
      </c>
      <c r="M144" s="34" t="s">
        <v>48</v>
      </c>
      <c r="N144" s="34" t="s">
        <v>48</v>
      </c>
      <c r="O144" s="34" t="s">
        <v>48</v>
      </c>
      <c r="P144" s="34" t="s">
        <v>48</v>
      </c>
      <c r="Q144" s="34" t="s">
        <v>48</v>
      </c>
      <c r="R144" s="34" t="s">
        <v>48</v>
      </c>
      <c r="S144" s="34" t="s">
        <v>48</v>
      </c>
      <c r="T144" s="34" t="s">
        <v>48</v>
      </c>
      <c r="U144" s="34" t="s">
        <v>48</v>
      </c>
      <c r="V144" s="34" t="s">
        <v>48</v>
      </c>
      <c r="W144" s="34" t="s">
        <v>48</v>
      </c>
      <c r="X144" s="34" t="s">
        <v>48</v>
      </c>
      <c r="Y144" s="34" t="s">
        <v>48</v>
      </c>
      <c r="Z144" s="34" t="s">
        <v>48</v>
      </c>
      <c r="AA144" s="34" t="s">
        <v>48</v>
      </c>
      <c r="AB144" s="34" t="s">
        <v>48</v>
      </c>
    </row>
    <row r="145" spans="1:28" s="7" customFormat="1" ht="15.75" customHeight="1" outlineLevel="1" x14ac:dyDescent="0.25">
      <c r="A145" s="35" t="s">
        <v>225</v>
      </c>
      <c r="B145" s="36" t="s">
        <v>50</v>
      </c>
      <c r="C145" s="37" t="s">
        <v>37</v>
      </c>
      <c r="D145" s="34">
        <v>261.01757304134463</v>
      </c>
      <c r="E145" s="34">
        <v>95.26808589113719</v>
      </c>
      <c r="F145" s="34">
        <v>-219.63315757860849</v>
      </c>
      <c r="G145" s="34">
        <v>-127.10579045607243</v>
      </c>
      <c r="H145" s="34">
        <v>-190.01634027657653</v>
      </c>
      <c r="I145" s="34">
        <v>71.851190115591933</v>
      </c>
      <c r="J145" s="34">
        <v>-994.4167500437303</v>
      </c>
      <c r="K145" s="34">
        <v>-198.46655544529423</v>
      </c>
      <c r="L145" s="34">
        <v>-360.07855420633047</v>
      </c>
      <c r="M145" s="34">
        <v>-225.88759087950683</v>
      </c>
      <c r="N145" s="34">
        <v>-391.50845058850751</v>
      </c>
      <c r="O145" s="34">
        <v>86.384091317055621</v>
      </c>
      <c r="P145" s="34">
        <v>-303.38640731803105</v>
      </c>
      <c r="Q145" s="34">
        <v>-54.362992913917758</v>
      </c>
      <c r="R145" s="34">
        <v>-94.477162872245799</v>
      </c>
      <c r="S145" s="34">
        <v>-221.81915231227586</v>
      </c>
      <c r="T145" s="34">
        <v>-77.545681881770491</v>
      </c>
      <c r="U145" s="34">
        <v>-106.33446797832451</v>
      </c>
      <c r="V145" s="34">
        <v>-8.4776247038720953</v>
      </c>
      <c r="W145" s="34">
        <v>-109.52450201767424</v>
      </c>
      <c r="X145" s="34">
        <v>15.578669135587106</v>
      </c>
      <c r="Y145" s="34">
        <v>-112.81023707820448</v>
      </c>
      <c r="Z145" s="34">
        <v>48.023968880683213</v>
      </c>
      <c r="AA145" s="34">
        <v>-998.07600764862275</v>
      </c>
      <c r="AB145" s="34">
        <v>-2356.3043338747939</v>
      </c>
    </row>
    <row r="146" spans="1:28" s="7" customFormat="1" ht="15.75" customHeight="1" outlineLevel="1" x14ac:dyDescent="0.25">
      <c r="A146" s="35" t="s">
        <v>226</v>
      </c>
      <c r="B146" s="36" t="s">
        <v>52</v>
      </c>
      <c r="C146" s="37" t="s">
        <v>37</v>
      </c>
      <c r="D146" s="34" t="s">
        <v>48</v>
      </c>
      <c r="E146" s="34" t="s">
        <v>48</v>
      </c>
      <c r="F146" s="34" t="s">
        <v>48</v>
      </c>
      <c r="G146" s="34" t="s">
        <v>48</v>
      </c>
      <c r="H146" s="34" t="s">
        <v>48</v>
      </c>
      <c r="I146" s="34" t="s">
        <v>48</v>
      </c>
      <c r="J146" s="34" t="s">
        <v>48</v>
      </c>
      <c r="K146" s="34" t="s">
        <v>48</v>
      </c>
      <c r="L146" s="34" t="s">
        <v>48</v>
      </c>
      <c r="M146" s="34" t="s">
        <v>48</v>
      </c>
      <c r="N146" s="34" t="s">
        <v>48</v>
      </c>
      <c r="O146" s="34" t="s">
        <v>48</v>
      </c>
      <c r="P146" s="34" t="s">
        <v>48</v>
      </c>
      <c r="Q146" s="34" t="s">
        <v>48</v>
      </c>
      <c r="R146" s="34" t="s">
        <v>48</v>
      </c>
      <c r="S146" s="34" t="s">
        <v>48</v>
      </c>
      <c r="T146" s="34" t="s">
        <v>48</v>
      </c>
      <c r="U146" s="34" t="s">
        <v>48</v>
      </c>
      <c r="V146" s="34" t="s">
        <v>48</v>
      </c>
      <c r="W146" s="34" t="s">
        <v>48</v>
      </c>
      <c r="X146" s="34" t="s">
        <v>48</v>
      </c>
      <c r="Y146" s="34" t="s">
        <v>48</v>
      </c>
      <c r="Z146" s="34" t="s">
        <v>48</v>
      </c>
      <c r="AA146" s="34" t="s">
        <v>48</v>
      </c>
      <c r="AB146" s="34" t="s">
        <v>48</v>
      </c>
    </row>
    <row r="147" spans="1:28" s="7" customFormat="1" ht="15.75" customHeight="1" outlineLevel="1" x14ac:dyDescent="0.25">
      <c r="A147" s="35" t="s">
        <v>227</v>
      </c>
      <c r="B147" s="38" t="s">
        <v>54</v>
      </c>
      <c r="C147" s="37" t="s">
        <v>37</v>
      </c>
      <c r="D147" s="34">
        <v>124.75372162949948</v>
      </c>
      <c r="E147" s="34">
        <v>212.98265083636861</v>
      </c>
      <c r="F147" s="34">
        <v>96.001387119770726</v>
      </c>
      <c r="G147" s="34">
        <v>553.76794824607782</v>
      </c>
      <c r="H147" s="34">
        <v>581.53259689755794</v>
      </c>
      <c r="I147" s="34">
        <v>1351.9403658530441</v>
      </c>
      <c r="J147" s="34">
        <v>257.42807544980616</v>
      </c>
      <c r="K147" s="34">
        <v>260.15307916885968</v>
      </c>
      <c r="L147" s="34">
        <v>426.2565437113293</v>
      </c>
      <c r="M147" s="34">
        <v>210.96115361733195</v>
      </c>
      <c r="N147" s="34">
        <v>-5.7465323546750122</v>
      </c>
      <c r="O147" s="34">
        <v>100.39811605504369</v>
      </c>
      <c r="P147" s="34">
        <v>242.47764369207749</v>
      </c>
      <c r="Q147" s="34">
        <v>951.51016170453545</v>
      </c>
      <c r="R147" s="34">
        <v>1503.0699711601799</v>
      </c>
      <c r="S147" s="34">
        <v>-57.82661526767491</v>
      </c>
      <c r="T147" s="34">
        <v>-1.133670252083796</v>
      </c>
      <c r="U147" s="34">
        <v>-60.324239518139194</v>
      </c>
      <c r="V147" s="34">
        <v>-9.663765660853997</v>
      </c>
      <c r="W147" s="34">
        <v>-62.737209098864767</v>
      </c>
      <c r="X147" s="34">
        <v>-12.353962575002384</v>
      </c>
      <c r="Y147" s="34">
        <v>-65.246697462819355</v>
      </c>
      <c r="Z147" s="34">
        <v>-17.130233266408844</v>
      </c>
      <c r="AA147" s="34">
        <v>3182.5960632973952</v>
      </c>
      <c r="AB147" s="34">
        <v>2964.7366668019263</v>
      </c>
    </row>
    <row r="148" spans="1:28" s="7" customFormat="1" ht="15.75" customHeight="1" outlineLevel="1" x14ac:dyDescent="0.25">
      <c r="A148" s="35" t="s">
        <v>228</v>
      </c>
      <c r="B148" s="36" t="s">
        <v>56</v>
      </c>
      <c r="C148" s="37" t="s">
        <v>37</v>
      </c>
      <c r="D148" s="34">
        <v>-3.0000000000000001E-3</v>
      </c>
      <c r="E148" s="34">
        <v>0</v>
      </c>
      <c r="F148" s="34">
        <v>0</v>
      </c>
      <c r="G148" s="34">
        <v>0</v>
      </c>
      <c r="H148" s="34">
        <v>0</v>
      </c>
      <c r="I148" s="34">
        <v>0</v>
      </c>
      <c r="J148" s="34">
        <v>0</v>
      </c>
      <c r="K148" s="34">
        <v>0</v>
      </c>
      <c r="L148" s="34">
        <v>0</v>
      </c>
      <c r="M148" s="34">
        <v>0</v>
      </c>
      <c r="N148" s="34">
        <v>0</v>
      </c>
      <c r="O148" s="34">
        <v>0</v>
      </c>
      <c r="P148" s="34">
        <v>0</v>
      </c>
      <c r="Q148" s="34">
        <v>0</v>
      </c>
      <c r="R148" s="34">
        <v>0</v>
      </c>
      <c r="S148" s="34">
        <v>0</v>
      </c>
      <c r="T148" s="34">
        <v>0</v>
      </c>
      <c r="U148" s="34">
        <v>0</v>
      </c>
      <c r="V148" s="34">
        <v>0</v>
      </c>
      <c r="W148" s="34">
        <v>0</v>
      </c>
      <c r="X148" s="34">
        <v>0</v>
      </c>
      <c r="Y148" s="34">
        <v>0</v>
      </c>
      <c r="Z148" s="34">
        <v>0</v>
      </c>
      <c r="AA148" s="34">
        <v>0</v>
      </c>
      <c r="AB148" s="34">
        <v>0</v>
      </c>
    </row>
    <row r="149" spans="1:28" s="7" customFormat="1" ht="15.75" customHeight="1" outlineLevel="1" x14ac:dyDescent="0.25">
      <c r="A149" s="35" t="s">
        <v>229</v>
      </c>
      <c r="B149" s="36" t="s">
        <v>58</v>
      </c>
      <c r="C149" s="37" t="s">
        <v>37</v>
      </c>
      <c r="D149" s="34" t="s">
        <v>48</v>
      </c>
      <c r="E149" s="34" t="s">
        <v>48</v>
      </c>
      <c r="F149" s="34" t="s">
        <v>48</v>
      </c>
      <c r="G149" s="34" t="s">
        <v>48</v>
      </c>
      <c r="H149" s="34" t="s">
        <v>48</v>
      </c>
      <c r="I149" s="34" t="s">
        <v>48</v>
      </c>
      <c r="J149" s="34" t="s">
        <v>48</v>
      </c>
      <c r="K149" s="34" t="s">
        <v>48</v>
      </c>
      <c r="L149" s="34" t="s">
        <v>48</v>
      </c>
      <c r="M149" s="34" t="s">
        <v>48</v>
      </c>
      <c r="N149" s="34" t="s">
        <v>48</v>
      </c>
      <c r="O149" s="34" t="s">
        <v>48</v>
      </c>
      <c r="P149" s="34" t="s">
        <v>48</v>
      </c>
      <c r="Q149" s="34" t="s">
        <v>48</v>
      </c>
      <c r="R149" s="34" t="s">
        <v>48</v>
      </c>
      <c r="S149" s="34" t="s">
        <v>48</v>
      </c>
      <c r="T149" s="34" t="s">
        <v>48</v>
      </c>
      <c r="U149" s="34" t="s">
        <v>48</v>
      </c>
      <c r="V149" s="34" t="s">
        <v>48</v>
      </c>
      <c r="W149" s="34" t="s">
        <v>48</v>
      </c>
      <c r="X149" s="34" t="s">
        <v>48</v>
      </c>
      <c r="Y149" s="34" t="s">
        <v>48</v>
      </c>
      <c r="Z149" s="34" t="s">
        <v>48</v>
      </c>
      <c r="AA149" s="34" t="s">
        <v>48</v>
      </c>
      <c r="AB149" s="34" t="s">
        <v>48</v>
      </c>
    </row>
    <row r="150" spans="1:28" s="7" customFormat="1" ht="31.5" customHeight="1" outlineLevel="1" x14ac:dyDescent="0.25">
      <c r="A150" s="35" t="s">
        <v>230</v>
      </c>
      <c r="B150" s="38" t="s">
        <v>60</v>
      </c>
      <c r="C150" s="37" t="s">
        <v>37</v>
      </c>
      <c r="D150" s="34" t="s">
        <v>48</v>
      </c>
      <c r="E150" s="34" t="s">
        <v>48</v>
      </c>
      <c r="F150" s="34" t="s">
        <v>48</v>
      </c>
      <c r="G150" s="34" t="s">
        <v>48</v>
      </c>
      <c r="H150" s="34" t="s">
        <v>48</v>
      </c>
      <c r="I150" s="34" t="s">
        <v>48</v>
      </c>
      <c r="J150" s="34" t="s">
        <v>48</v>
      </c>
      <c r="K150" s="34" t="s">
        <v>48</v>
      </c>
      <c r="L150" s="34" t="s">
        <v>48</v>
      </c>
      <c r="M150" s="34" t="s">
        <v>48</v>
      </c>
      <c r="N150" s="34" t="s">
        <v>48</v>
      </c>
      <c r="O150" s="34" t="s">
        <v>48</v>
      </c>
      <c r="P150" s="34" t="s">
        <v>48</v>
      </c>
      <c r="Q150" s="34" t="s">
        <v>48</v>
      </c>
      <c r="R150" s="34" t="s">
        <v>48</v>
      </c>
      <c r="S150" s="34" t="s">
        <v>48</v>
      </c>
      <c r="T150" s="34" t="s">
        <v>48</v>
      </c>
      <c r="U150" s="34" t="s">
        <v>48</v>
      </c>
      <c r="V150" s="34" t="s">
        <v>48</v>
      </c>
      <c r="W150" s="34" t="s">
        <v>48</v>
      </c>
      <c r="X150" s="34" t="s">
        <v>48</v>
      </c>
      <c r="Y150" s="34" t="s">
        <v>48</v>
      </c>
      <c r="Z150" s="34" t="s">
        <v>48</v>
      </c>
      <c r="AA150" s="34" t="s">
        <v>48</v>
      </c>
      <c r="AB150" s="34" t="s">
        <v>48</v>
      </c>
    </row>
    <row r="151" spans="1:28" s="7" customFormat="1" ht="15.75" customHeight="1" outlineLevel="2" x14ac:dyDescent="0.25">
      <c r="A151" s="35" t="s">
        <v>231</v>
      </c>
      <c r="B151" s="39" t="s">
        <v>62</v>
      </c>
      <c r="C151" s="37" t="s">
        <v>37</v>
      </c>
      <c r="D151" s="34" t="s">
        <v>48</v>
      </c>
      <c r="E151" s="34" t="s">
        <v>48</v>
      </c>
      <c r="F151" s="34" t="s">
        <v>48</v>
      </c>
      <c r="G151" s="34" t="s">
        <v>48</v>
      </c>
      <c r="H151" s="34" t="s">
        <v>48</v>
      </c>
      <c r="I151" s="34" t="s">
        <v>48</v>
      </c>
      <c r="J151" s="34" t="s">
        <v>48</v>
      </c>
      <c r="K151" s="34" t="s">
        <v>48</v>
      </c>
      <c r="L151" s="34" t="s">
        <v>48</v>
      </c>
      <c r="M151" s="34" t="s">
        <v>48</v>
      </c>
      <c r="N151" s="34" t="s">
        <v>48</v>
      </c>
      <c r="O151" s="34" t="s">
        <v>48</v>
      </c>
      <c r="P151" s="34" t="s">
        <v>48</v>
      </c>
      <c r="Q151" s="34" t="s">
        <v>48</v>
      </c>
      <c r="R151" s="34" t="s">
        <v>48</v>
      </c>
      <c r="S151" s="34" t="s">
        <v>48</v>
      </c>
      <c r="T151" s="34" t="s">
        <v>48</v>
      </c>
      <c r="U151" s="34" t="s">
        <v>48</v>
      </c>
      <c r="V151" s="34" t="s">
        <v>48</v>
      </c>
      <c r="W151" s="34" t="s">
        <v>48</v>
      </c>
      <c r="X151" s="34" t="s">
        <v>48</v>
      </c>
      <c r="Y151" s="34" t="s">
        <v>48</v>
      </c>
      <c r="Z151" s="34" t="s">
        <v>48</v>
      </c>
      <c r="AA151" s="34" t="s">
        <v>48</v>
      </c>
      <c r="AB151" s="34" t="s">
        <v>48</v>
      </c>
    </row>
    <row r="152" spans="1:28" s="7" customFormat="1" ht="15.75" customHeight="1" outlineLevel="2" x14ac:dyDescent="0.25">
      <c r="A152" s="35" t="s">
        <v>232</v>
      </c>
      <c r="B152" s="39" t="s">
        <v>64</v>
      </c>
      <c r="C152" s="37" t="s">
        <v>37</v>
      </c>
      <c r="D152" s="34" t="s">
        <v>48</v>
      </c>
      <c r="E152" s="34" t="s">
        <v>48</v>
      </c>
      <c r="F152" s="34" t="s">
        <v>48</v>
      </c>
      <c r="G152" s="34" t="s">
        <v>48</v>
      </c>
      <c r="H152" s="34" t="s">
        <v>48</v>
      </c>
      <c r="I152" s="34" t="s">
        <v>48</v>
      </c>
      <c r="J152" s="34" t="s">
        <v>48</v>
      </c>
      <c r="K152" s="34" t="s">
        <v>48</v>
      </c>
      <c r="L152" s="34" t="s">
        <v>48</v>
      </c>
      <c r="M152" s="34" t="s">
        <v>48</v>
      </c>
      <c r="N152" s="34" t="s">
        <v>48</v>
      </c>
      <c r="O152" s="34" t="s">
        <v>48</v>
      </c>
      <c r="P152" s="34" t="s">
        <v>48</v>
      </c>
      <c r="Q152" s="34" t="s">
        <v>48</v>
      </c>
      <c r="R152" s="34" t="s">
        <v>48</v>
      </c>
      <c r="S152" s="34" t="s">
        <v>48</v>
      </c>
      <c r="T152" s="34" t="s">
        <v>48</v>
      </c>
      <c r="U152" s="34" t="s">
        <v>48</v>
      </c>
      <c r="V152" s="34" t="s">
        <v>48</v>
      </c>
      <c r="W152" s="34" t="s">
        <v>48</v>
      </c>
      <c r="X152" s="34" t="s">
        <v>48</v>
      </c>
      <c r="Y152" s="34" t="s">
        <v>48</v>
      </c>
      <c r="Z152" s="34" t="s">
        <v>48</v>
      </c>
      <c r="AA152" s="34" t="s">
        <v>48</v>
      </c>
      <c r="AB152" s="34" t="s">
        <v>48</v>
      </c>
    </row>
    <row r="153" spans="1:28" s="7" customFormat="1" ht="15.75" customHeight="1" outlineLevel="1" x14ac:dyDescent="0.25">
      <c r="A153" s="35" t="s">
        <v>233</v>
      </c>
      <c r="B153" s="36" t="s">
        <v>66</v>
      </c>
      <c r="C153" s="37" t="s">
        <v>37</v>
      </c>
      <c r="D153" s="34">
        <v>28.553536511935235</v>
      </c>
      <c r="E153" s="34">
        <v>-11.117359401156865</v>
      </c>
      <c r="F153" s="34">
        <v>35.536712362453699</v>
      </c>
      <c r="G153" s="34">
        <v>45.56681618461571</v>
      </c>
      <c r="H153" s="34">
        <v>40.085308697983258</v>
      </c>
      <c r="I153" s="34">
        <v>48.124342045759342</v>
      </c>
      <c r="J153" s="34">
        <v>30.57136255370396</v>
      </c>
      <c r="K153" s="34">
        <v>9.6178628725828936</v>
      </c>
      <c r="L153" s="34">
        <v>34.614677071240251</v>
      </c>
      <c r="M153" s="34">
        <v>12.611710437609007</v>
      </c>
      <c r="N153" s="34">
        <v>42.231153493544802</v>
      </c>
      <c r="O153" s="34">
        <v>18.165279047492199</v>
      </c>
      <c r="P153" s="34">
        <v>2.3933908410681966</v>
      </c>
      <c r="Q153" s="34">
        <v>28.076726766574243</v>
      </c>
      <c r="R153" s="34">
        <v>221.10276408185609</v>
      </c>
      <c r="S153" s="34">
        <v>16.028857913582719</v>
      </c>
      <c r="T153" s="34">
        <v>27.327557401518231</v>
      </c>
      <c r="U153" s="34">
        <v>16.712255646045577</v>
      </c>
      <c r="V153" s="34">
        <v>27.91476526333231</v>
      </c>
      <c r="W153" s="34">
        <v>23.380484076592872</v>
      </c>
      <c r="X153" s="34">
        <v>36.239129067802722</v>
      </c>
      <c r="Y153" s="34">
        <v>30.232429593726927</v>
      </c>
      <c r="Z153" s="34">
        <v>50.249847410019719</v>
      </c>
      <c r="AA153" s="34">
        <v>248.51676458458147</v>
      </c>
      <c r="AB153" s="34">
        <v>512.72995588206948</v>
      </c>
    </row>
    <row r="154" spans="1:28" s="30" customFormat="1" ht="15.75" customHeight="1" x14ac:dyDescent="0.25">
      <c r="A154" s="31" t="s">
        <v>234</v>
      </c>
      <c r="B154" s="32" t="s">
        <v>235</v>
      </c>
      <c r="C154" s="33" t="s">
        <v>37</v>
      </c>
      <c r="D154" s="34">
        <v>414.32183118277931</v>
      </c>
      <c r="E154" s="34">
        <v>297.13337732634892</v>
      </c>
      <c r="F154" s="34">
        <v>0</v>
      </c>
      <c r="G154" s="34">
        <v>472.22897397462111</v>
      </c>
      <c r="H154" s="34">
        <v>431.60156531896462</v>
      </c>
      <c r="I154" s="34">
        <v>1471.9158980143952</v>
      </c>
      <c r="J154" s="34">
        <v>0</v>
      </c>
      <c r="K154" s="34">
        <v>71.304386596148333</v>
      </c>
      <c r="L154" s="34">
        <v>100.79266657623909</v>
      </c>
      <c r="M154" s="34">
        <v>0</v>
      </c>
      <c r="N154" s="34">
        <v>0</v>
      </c>
      <c r="O154" s="34">
        <v>204.94748641959151</v>
      </c>
      <c r="P154" s="34">
        <v>0</v>
      </c>
      <c r="Q154" s="34">
        <v>925.2238955571919</v>
      </c>
      <c r="R154" s="34">
        <v>1629.6955723697902</v>
      </c>
      <c r="S154" s="34">
        <v>0</v>
      </c>
      <c r="T154" s="34">
        <v>0</v>
      </c>
      <c r="U154" s="34">
        <v>0</v>
      </c>
      <c r="V154" s="34">
        <v>9.7733748986062174</v>
      </c>
      <c r="W154" s="34">
        <v>0</v>
      </c>
      <c r="X154" s="34">
        <v>39.463835628387443</v>
      </c>
      <c r="Y154" s="34">
        <v>0</v>
      </c>
      <c r="Z154" s="34">
        <v>81.143583024294088</v>
      </c>
      <c r="AA154" s="34">
        <v>3145.6206405619482</v>
      </c>
      <c r="AB154" s="34">
        <v>2292.4705978162815</v>
      </c>
    </row>
    <row r="155" spans="1:28" s="7" customFormat="1" ht="15.75" customHeight="1" outlineLevel="1" x14ac:dyDescent="0.25">
      <c r="A155" s="35" t="s">
        <v>236</v>
      </c>
      <c r="B155" s="44" t="s">
        <v>237</v>
      </c>
      <c r="C155" s="37" t="s">
        <v>37</v>
      </c>
      <c r="D155" s="34">
        <v>0</v>
      </c>
      <c r="E155" s="34">
        <v>0</v>
      </c>
      <c r="F155" s="34">
        <v>0</v>
      </c>
      <c r="G155" s="34">
        <v>0</v>
      </c>
      <c r="H155" s="34">
        <v>2.1999999999999999E-2</v>
      </c>
      <c r="I155" s="34">
        <v>0</v>
      </c>
      <c r="J155" s="34">
        <v>0</v>
      </c>
      <c r="K155" s="34">
        <v>0</v>
      </c>
      <c r="L155" s="34">
        <v>0</v>
      </c>
      <c r="M155" s="34">
        <v>0</v>
      </c>
      <c r="N155" s="34">
        <v>0</v>
      </c>
      <c r="O155" s="34">
        <v>0</v>
      </c>
      <c r="P155" s="34">
        <v>0</v>
      </c>
      <c r="Q155" s="34">
        <v>0</v>
      </c>
      <c r="R155" s="34">
        <v>0</v>
      </c>
      <c r="S155" s="34">
        <v>0</v>
      </c>
      <c r="T155" s="34">
        <v>0</v>
      </c>
      <c r="U155" s="34">
        <v>0</v>
      </c>
      <c r="V155" s="34">
        <v>0</v>
      </c>
      <c r="W155" s="34">
        <v>0</v>
      </c>
      <c r="X155" s="34">
        <v>0</v>
      </c>
      <c r="Y155" s="34">
        <v>0</v>
      </c>
      <c r="Z155" s="34">
        <v>0</v>
      </c>
      <c r="AA155" s="34">
        <v>0</v>
      </c>
      <c r="AB155" s="34">
        <v>2.1999999999999999E-2</v>
      </c>
    </row>
    <row r="156" spans="1:28" s="7" customFormat="1" ht="15.75" customHeight="1" outlineLevel="1" x14ac:dyDescent="0.25">
      <c r="A156" s="35" t="s">
        <v>238</v>
      </c>
      <c r="B156" s="44" t="s">
        <v>239</v>
      </c>
      <c r="C156" s="37" t="s">
        <v>37</v>
      </c>
      <c r="D156" s="34">
        <v>4.6137231457863388</v>
      </c>
      <c r="E156" s="34">
        <v>0</v>
      </c>
      <c r="F156" s="34">
        <v>0</v>
      </c>
      <c r="G156" s="34">
        <v>15.73661378541771</v>
      </c>
      <c r="H156" s="34">
        <v>7.2960090335725578</v>
      </c>
      <c r="I156" s="34">
        <v>24.836517641096197</v>
      </c>
      <c r="J156" s="34">
        <v>0</v>
      </c>
      <c r="K156" s="34">
        <v>1.2938395153435023</v>
      </c>
      <c r="L156" s="34">
        <v>2.5964543595084191</v>
      </c>
      <c r="M156" s="34">
        <v>0</v>
      </c>
      <c r="N156" s="34">
        <v>0</v>
      </c>
      <c r="O156" s="34">
        <v>0</v>
      </c>
      <c r="P156" s="34">
        <v>0</v>
      </c>
      <c r="Q156" s="34">
        <v>0</v>
      </c>
      <c r="R156" s="34">
        <v>0</v>
      </c>
      <c r="S156" s="34">
        <v>0</v>
      </c>
      <c r="T156" s="34">
        <v>0</v>
      </c>
      <c r="U156" s="34">
        <v>0</v>
      </c>
      <c r="V156" s="34">
        <v>0</v>
      </c>
      <c r="W156" s="34">
        <v>0</v>
      </c>
      <c r="X156" s="34">
        <v>0</v>
      </c>
      <c r="Y156" s="34">
        <v>0</v>
      </c>
      <c r="Z156" s="34">
        <v>0</v>
      </c>
      <c r="AA156" s="34">
        <v>41.86697094185741</v>
      </c>
      <c r="AB156" s="34">
        <v>9.8924633930809769</v>
      </c>
    </row>
    <row r="157" spans="1:28" s="7" customFormat="1" ht="15.75" customHeight="1" outlineLevel="1" x14ac:dyDescent="0.25">
      <c r="A157" s="35" t="s">
        <v>240</v>
      </c>
      <c r="B157" s="44" t="s">
        <v>241</v>
      </c>
      <c r="C157" s="37" t="s">
        <v>37</v>
      </c>
      <c r="D157" s="34">
        <v>23.542905626501963</v>
      </c>
      <c r="E157" s="34">
        <v>0</v>
      </c>
      <c r="F157" s="34">
        <v>0</v>
      </c>
      <c r="G157" s="34">
        <v>151.02367646280211</v>
      </c>
      <c r="H157" s="34">
        <v>34.518340687376217</v>
      </c>
      <c r="I157" s="34">
        <v>919.94666677524015</v>
      </c>
      <c r="J157" s="34">
        <v>0</v>
      </c>
      <c r="K157" s="34">
        <v>22.741992810536665</v>
      </c>
      <c r="L157" s="34">
        <v>0</v>
      </c>
      <c r="M157" s="34">
        <v>0</v>
      </c>
      <c r="N157" s="34">
        <v>0</v>
      </c>
      <c r="O157" s="34">
        <v>25.985906653622788</v>
      </c>
      <c r="P157" s="34">
        <v>0</v>
      </c>
      <c r="Q157" s="34">
        <v>34.839601188419998</v>
      </c>
      <c r="R157" s="34">
        <v>295.44963792538118</v>
      </c>
      <c r="S157" s="34">
        <v>0</v>
      </c>
      <c r="T157" s="34">
        <v>0</v>
      </c>
      <c r="U157" s="34">
        <v>0</v>
      </c>
      <c r="V157" s="34">
        <v>4.8866874493034382</v>
      </c>
      <c r="W157" s="34">
        <v>0</v>
      </c>
      <c r="X157" s="34">
        <v>19.731917814194613</v>
      </c>
      <c r="Y157" s="34">
        <v>0</v>
      </c>
      <c r="Z157" s="34">
        <v>40.571791512146476</v>
      </c>
      <c r="AA157" s="34">
        <v>1154.5378438906216</v>
      </c>
      <c r="AB157" s="34">
        <v>395.15837538840196</v>
      </c>
    </row>
    <row r="158" spans="1:28" s="7" customFormat="1" ht="18" customHeight="1" outlineLevel="1" x14ac:dyDescent="0.25">
      <c r="A158" s="35" t="s">
        <v>242</v>
      </c>
      <c r="B158" s="44" t="s">
        <v>243</v>
      </c>
      <c r="C158" s="37" t="s">
        <v>37</v>
      </c>
      <c r="D158" s="34">
        <v>386.16520241049102</v>
      </c>
      <c r="E158" s="34">
        <v>297.13337732634892</v>
      </c>
      <c r="F158" s="34">
        <v>0</v>
      </c>
      <c r="G158" s="34">
        <v>305.46868372640131</v>
      </c>
      <c r="H158" s="34">
        <v>389.76521559801586</v>
      </c>
      <c r="I158" s="34">
        <v>527.1327135980589</v>
      </c>
      <c r="J158" s="34">
        <v>0</v>
      </c>
      <c r="K158" s="34">
        <v>47.268554270268162</v>
      </c>
      <c r="L158" s="34">
        <v>98.196212216730672</v>
      </c>
      <c r="M158" s="34">
        <v>0</v>
      </c>
      <c r="N158" s="45">
        <v>0</v>
      </c>
      <c r="O158" s="34">
        <v>178.96157976596874</v>
      </c>
      <c r="P158" s="45">
        <v>0</v>
      </c>
      <c r="Q158" s="34">
        <v>890.38429436877186</v>
      </c>
      <c r="R158" s="45">
        <v>1334.2459344444089</v>
      </c>
      <c r="S158" s="34">
        <v>0</v>
      </c>
      <c r="T158" s="45">
        <v>0</v>
      </c>
      <c r="U158" s="34">
        <v>0</v>
      </c>
      <c r="V158" s="45">
        <v>4.8866874493027792</v>
      </c>
      <c r="W158" s="34">
        <v>0</v>
      </c>
      <c r="X158" s="45">
        <v>19.73191781419283</v>
      </c>
      <c r="Y158" s="34">
        <v>0</v>
      </c>
      <c r="Z158" s="45">
        <v>40.571791512147612</v>
      </c>
      <c r="AA158" s="34">
        <v>1949.2158257294691</v>
      </c>
      <c r="AB158" s="34">
        <v>1887.3977590347988</v>
      </c>
    </row>
    <row r="159" spans="1:28" s="30" customFormat="1" ht="18" customHeight="1" x14ac:dyDescent="0.25">
      <c r="A159" s="31" t="s">
        <v>244</v>
      </c>
      <c r="B159" s="32" t="s">
        <v>129</v>
      </c>
      <c r="C159" s="33" t="s">
        <v>48</v>
      </c>
      <c r="D159" s="34" t="s">
        <v>48</v>
      </c>
      <c r="E159" s="34" t="s">
        <v>48</v>
      </c>
      <c r="F159" s="34" t="s">
        <v>48</v>
      </c>
      <c r="G159" s="34" t="s">
        <v>48</v>
      </c>
      <c r="H159" s="34" t="s">
        <v>48</v>
      </c>
      <c r="I159" s="34" t="s">
        <v>48</v>
      </c>
      <c r="J159" s="34" t="s">
        <v>48</v>
      </c>
      <c r="K159" s="34" t="s">
        <v>48</v>
      </c>
      <c r="L159" s="34" t="s">
        <v>48</v>
      </c>
      <c r="M159" s="34" t="s">
        <v>48</v>
      </c>
      <c r="N159" s="34" t="s">
        <v>48</v>
      </c>
      <c r="O159" s="34" t="s">
        <v>48</v>
      </c>
      <c r="P159" s="34" t="s">
        <v>48</v>
      </c>
      <c r="Q159" s="34" t="s">
        <v>48</v>
      </c>
      <c r="R159" s="34" t="s">
        <v>48</v>
      </c>
      <c r="S159" s="34" t="s">
        <v>48</v>
      </c>
      <c r="T159" s="34" t="s">
        <v>48</v>
      </c>
      <c r="U159" s="34" t="s">
        <v>48</v>
      </c>
      <c r="V159" s="34" t="s">
        <v>48</v>
      </c>
      <c r="W159" s="34" t="s">
        <v>48</v>
      </c>
      <c r="X159" s="34" t="s">
        <v>48</v>
      </c>
      <c r="Y159" s="34" t="s">
        <v>48</v>
      </c>
      <c r="Z159" s="34" t="s">
        <v>48</v>
      </c>
      <c r="AA159" s="34" t="s">
        <v>48</v>
      </c>
      <c r="AB159" s="34" t="s">
        <v>48</v>
      </c>
    </row>
    <row r="160" spans="1:28" s="7" customFormat="1" ht="37.5" customHeight="1" outlineLevel="1" x14ac:dyDescent="0.25">
      <c r="A160" s="35" t="s">
        <v>245</v>
      </c>
      <c r="B160" s="44" t="s">
        <v>246</v>
      </c>
      <c r="C160" s="37" t="s">
        <v>37</v>
      </c>
      <c r="D160" s="34">
        <v>1298.2010226068792</v>
      </c>
      <c r="E160" s="34">
        <v>1228.4138395059483</v>
      </c>
      <c r="F160" s="34">
        <v>992.11760805294216</v>
      </c>
      <c r="G160" s="34">
        <v>1499.6175972354054</v>
      </c>
      <c r="H160" s="34">
        <v>1513.1277998796936</v>
      </c>
      <c r="I160" s="34">
        <v>2414.8974814380108</v>
      </c>
      <c r="J160" s="34">
        <v>423.70725576397888</v>
      </c>
      <c r="K160" s="34">
        <v>1485.3594186484004</v>
      </c>
      <c r="L160" s="34">
        <v>1499.691705946256</v>
      </c>
      <c r="M160" s="34">
        <v>1570.9993541283752</v>
      </c>
      <c r="N160" s="34">
        <v>1027.887668909244</v>
      </c>
      <c r="O160" s="34">
        <v>1840.4405701953235</v>
      </c>
      <c r="P160" s="34">
        <v>1389.2803389291639</v>
      </c>
      <c r="Q160" s="34">
        <v>2650.8991893223711</v>
      </c>
      <c r="R160" s="34">
        <v>3306.7523948813305</v>
      </c>
      <c r="S160" s="34">
        <v>1576.6290352621295</v>
      </c>
      <c r="T160" s="34">
        <v>1699.4446143161852</v>
      </c>
      <c r="U160" s="34">
        <v>1714.5363744565511</v>
      </c>
      <c r="V160" s="34">
        <v>1788.1851924080493</v>
      </c>
      <c r="W160" s="34">
        <v>1718.8452875696617</v>
      </c>
      <c r="X160" s="34">
        <v>1920.287709091763</v>
      </c>
      <c r="Y160" s="34">
        <v>1723.2486902825808</v>
      </c>
      <c r="Z160" s="34">
        <v>2019.6472769201296</v>
      </c>
      <c r="AA160" s="34">
        <v>18195.472998538808</v>
      </c>
      <c r="AB160" s="34">
        <v>16588.011957045794</v>
      </c>
    </row>
    <row r="161" spans="1:28" s="7" customFormat="1" ht="18" customHeight="1" outlineLevel="1" x14ac:dyDescent="0.25">
      <c r="A161" s="35" t="s">
        <v>247</v>
      </c>
      <c r="B161" s="44" t="s">
        <v>248</v>
      </c>
      <c r="C161" s="37" t="s">
        <v>37</v>
      </c>
      <c r="D161" s="34">
        <v>1355.5521999999999</v>
      </c>
      <c r="E161" s="34">
        <v>1305.2952</v>
      </c>
      <c r="F161" s="34">
        <v>1726.7124240000001</v>
      </c>
      <c r="G161" s="34">
        <v>603.91006400000003</v>
      </c>
      <c r="H161" s="34">
        <v>603.91006400000015</v>
      </c>
      <c r="I161" s="34">
        <v>603.91006400000003</v>
      </c>
      <c r="J161" s="34">
        <v>1524.4261881403634</v>
      </c>
      <c r="K161" s="34">
        <v>2180.4026922348644</v>
      </c>
      <c r="L161" s="34">
        <v>2180.4026914778328</v>
      </c>
      <c r="M161" s="34">
        <v>3063.2030202289029</v>
      </c>
      <c r="N161" s="34">
        <v>3063.2030202289029</v>
      </c>
      <c r="O161" s="34">
        <v>3457.4183248020231</v>
      </c>
      <c r="P161" s="34">
        <v>2820.2864837233392</v>
      </c>
      <c r="Q161" s="34">
        <v>3428.7950741936588</v>
      </c>
      <c r="R161" s="34">
        <v>3369.2067840029217</v>
      </c>
      <c r="S161" s="34">
        <v>3041.961274798155</v>
      </c>
      <c r="T161" s="34">
        <v>3072.5314418929224</v>
      </c>
      <c r="U161" s="34">
        <v>2488.2402993845412</v>
      </c>
      <c r="V161" s="34">
        <v>3254.7750071922319</v>
      </c>
      <c r="W161" s="34">
        <v>2046.6665816948876</v>
      </c>
      <c r="X161" s="34">
        <v>3132.7750071922314</v>
      </c>
      <c r="Y161" s="34">
        <v>1801.916648878836</v>
      </c>
      <c r="Z161" s="34">
        <v>3030.775007192231</v>
      </c>
      <c r="AA161" s="34" t="s">
        <v>48</v>
      </c>
      <c r="AB161" s="34" t="s">
        <v>48</v>
      </c>
    </row>
    <row r="162" spans="1:28" s="7" customFormat="1" ht="18" customHeight="1" outlineLevel="2" x14ac:dyDescent="0.25">
      <c r="A162" s="35" t="s">
        <v>249</v>
      </c>
      <c r="B162" s="40" t="s">
        <v>250</v>
      </c>
      <c r="C162" s="37" t="s">
        <v>37</v>
      </c>
      <c r="D162" s="34">
        <v>0</v>
      </c>
      <c r="E162" s="34">
        <v>0</v>
      </c>
      <c r="F162" s="34">
        <v>0</v>
      </c>
      <c r="G162" s="34">
        <v>16.7962430000001</v>
      </c>
      <c r="H162" s="34">
        <v>0</v>
      </c>
      <c r="I162" s="34">
        <v>16.603605962852217</v>
      </c>
      <c r="J162" s="34">
        <v>0</v>
      </c>
      <c r="K162" s="34">
        <v>0</v>
      </c>
      <c r="L162" s="34">
        <v>0</v>
      </c>
      <c r="M162" s="34">
        <v>460.15426644670242</v>
      </c>
      <c r="N162" s="34">
        <v>460.15426644670242</v>
      </c>
      <c r="O162" s="34">
        <v>372.18745550387104</v>
      </c>
      <c r="P162" s="34">
        <v>84.18607444701783</v>
      </c>
      <c r="Q162" s="34">
        <v>648.56420489550692</v>
      </c>
      <c r="R162" s="34">
        <v>37.710247934499485</v>
      </c>
      <c r="S162" s="34">
        <v>1385.7304055000034</v>
      </c>
      <c r="T162" s="34">
        <v>537.71024793449976</v>
      </c>
      <c r="U162" s="34">
        <v>532.00943008638956</v>
      </c>
      <c r="V162" s="34">
        <v>76.119247934499583</v>
      </c>
      <c r="W162" s="34">
        <v>972.44471239673578</v>
      </c>
      <c r="X162" s="34">
        <v>76.119247934499342</v>
      </c>
      <c r="Y162" s="34">
        <v>827.69477958068433</v>
      </c>
      <c r="Z162" s="34">
        <v>11.542247934499109</v>
      </c>
      <c r="AA162" s="34" t="s">
        <v>48</v>
      </c>
      <c r="AB162" s="34" t="s">
        <v>48</v>
      </c>
    </row>
    <row r="163" spans="1:28" s="7" customFormat="1" ht="18" customHeight="1" outlineLevel="1" x14ac:dyDescent="0.25">
      <c r="A163" s="35" t="s">
        <v>251</v>
      </c>
      <c r="B163" s="44" t="s">
        <v>252</v>
      </c>
      <c r="C163" s="37" t="s">
        <v>37</v>
      </c>
      <c r="D163" s="34">
        <v>1305.2952</v>
      </c>
      <c r="E163" s="34">
        <v>1726.7124240000001</v>
      </c>
      <c r="F163" s="34">
        <v>603.91006400000003</v>
      </c>
      <c r="G163" s="34">
        <v>603.91006400000003</v>
      </c>
      <c r="H163" s="34">
        <v>1524.4261881403595</v>
      </c>
      <c r="I163" s="34">
        <v>603.91006400000003</v>
      </c>
      <c r="J163" s="34">
        <v>2180.4026922348644</v>
      </c>
      <c r="K163" s="34">
        <v>3356.0608187140997</v>
      </c>
      <c r="L163" s="34">
        <v>3063.2030202289029</v>
      </c>
      <c r="M163" s="34">
        <v>3457.4183248020231</v>
      </c>
      <c r="N163" s="34">
        <v>2820.2864837233392</v>
      </c>
      <c r="O163" s="34">
        <v>3428.7950741936588</v>
      </c>
      <c r="P163" s="34">
        <v>3369.2067840029217</v>
      </c>
      <c r="Q163" s="34">
        <v>3041.961274798155</v>
      </c>
      <c r="R163" s="34">
        <v>3072.5314418929224</v>
      </c>
      <c r="S163" s="34">
        <v>2488.2402993845412</v>
      </c>
      <c r="T163" s="34">
        <v>3254.7750071922319</v>
      </c>
      <c r="U163" s="34">
        <v>2046.6665816948876</v>
      </c>
      <c r="V163" s="34">
        <v>3132.7750071922314</v>
      </c>
      <c r="W163" s="34">
        <v>1801.916648878836</v>
      </c>
      <c r="X163" s="34">
        <v>3030.775007192231</v>
      </c>
      <c r="Y163" s="34">
        <v>1802.4167160627846</v>
      </c>
      <c r="Z163" s="34">
        <v>3067.7750071922305</v>
      </c>
      <c r="AA163" s="34" t="s">
        <v>48</v>
      </c>
      <c r="AB163" s="34" t="s">
        <v>48</v>
      </c>
    </row>
    <row r="164" spans="1:28" s="7" customFormat="1" ht="18" customHeight="1" outlineLevel="2" x14ac:dyDescent="0.25">
      <c r="A164" s="35" t="s">
        <v>253</v>
      </c>
      <c r="B164" s="40" t="s">
        <v>254</v>
      </c>
      <c r="C164" s="37" t="s">
        <v>37</v>
      </c>
      <c r="D164" s="34">
        <v>0</v>
      </c>
      <c r="E164" s="34">
        <v>0</v>
      </c>
      <c r="F164" s="34">
        <v>0</v>
      </c>
      <c r="G164" s="34">
        <v>16.603605962852217</v>
      </c>
      <c r="H164" s="34">
        <v>0</v>
      </c>
      <c r="I164" s="34">
        <v>603.7176059628523</v>
      </c>
      <c r="J164" s="34">
        <v>0</v>
      </c>
      <c r="K164" s="34">
        <v>0</v>
      </c>
      <c r="L164" s="34">
        <v>460.15426644670242</v>
      </c>
      <c r="M164" s="34">
        <v>372.18745550387104</v>
      </c>
      <c r="N164" s="34">
        <v>84.18607444701783</v>
      </c>
      <c r="O164" s="34">
        <v>648.56420489550692</v>
      </c>
      <c r="P164" s="34">
        <v>37.710247934499485</v>
      </c>
      <c r="Q164" s="34">
        <v>1385.7304055000034</v>
      </c>
      <c r="R164" s="34">
        <v>537.71024793449976</v>
      </c>
      <c r="S164" s="34">
        <v>532.00943008638956</v>
      </c>
      <c r="T164" s="34">
        <v>76.119247934499583</v>
      </c>
      <c r="U164" s="34">
        <v>972.44471239673578</v>
      </c>
      <c r="V164" s="34">
        <v>76.119247934499342</v>
      </c>
      <c r="W164" s="34">
        <v>827.69477958068433</v>
      </c>
      <c r="X164" s="34">
        <v>11.542247934499109</v>
      </c>
      <c r="Y164" s="34">
        <v>828.19484676463298</v>
      </c>
      <c r="Z164" s="34">
        <v>11.542247934498876</v>
      </c>
      <c r="AA164" s="34" t="s">
        <v>48</v>
      </c>
      <c r="AB164" s="34" t="s">
        <v>48</v>
      </c>
    </row>
    <row r="165" spans="1:28" s="7" customFormat="1" ht="31.5" customHeight="1" outlineLevel="1" x14ac:dyDescent="0.25">
      <c r="A165" s="35" t="s">
        <v>255</v>
      </c>
      <c r="B165" s="44" t="s">
        <v>256</v>
      </c>
      <c r="C165" s="33" t="s">
        <v>48</v>
      </c>
      <c r="D165" s="34">
        <v>1.0054646216337708</v>
      </c>
      <c r="E165" s="34">
        <v>1.4056439031120496</v>
      </c>
      <c r="F165" s="34">
        <v>0.60870814014196362</v>
      </c>
      <c r="G165" s="34">
        <v>0.40270937411866081</v>
      </c>
      <c r="H165" s="34">
        <v>1.0074669094451667</v>
      </c>
      <c r="I165" s="34">
        <v>0.25007689504085562</v>
      </c>
      <c r="J165" s="34">
        <v>5.1460121642321646</v>
      </c>
      <c r="K165" s="34">
        <v>2.259426760001253</v>
      </c>
      <c r="L165" s="34">
        <v>2.0425551518911167</v>
      </c>
      <c r="M165" s="34">
        <v>2.2007764138899182</v>
      </c>
      <c r="N165" s="34">
        <v>2.7437691578848513</v>
      </c>
      <c r="O165" s="34">
        <v>1.8630294994147871</v>
      </c>
      <c r="P165" s="34">
        <v>2.4251453717396267</v>
      </c>
      <c r="Q165" s="34">
        <v>1.1475205421054688</v>
      </c>
      <c r="R165" s="34">
        <v>0.92916888686586596</v>
      </c>
      <c r="S165" s="34">
        <v>1.5782027628146831</v>
      </c>
      <c r="T165" s="34">
        <v>1.9151992243665283</v>
      </c>
      <c r="U165" s="34">
        <v>1.1937142962881788</v>
      </c>
      <c r="V165" s="34">
        <v>1.7519298451261069</v>
      </c>
      <c r="W165" s="34">
        <v>1.048329748994822</v>
      </c>
      <c r="X165" s="34">
        <v>1.5782921448920246</v>
      </c>
      <c r="Y165" s="34">
        <v>1.0459411495430888</v>
      </c>
      <c r="Z165" s="34">
        <v>1.5189657333979862</v>
      </c>
      <c r="AA165" s="34" t="s">
        <v>48</v>
      </c>
      <c r="AB165" s="34" t="s">
        <v>48</v>
      </c>
    </row>
    <row r="166" spans="1:28" s="30" customFormat="1" x14ac:dyDescent="0.25">
      <c r="A166" s="29" t="s">
        <v>257</v>
      </c>
      <c r="B166" s="29"/>
      <c r="C166" s="29"/>
      <c r="D166" s="46"/>
      <c r="E166" s="46"/>
      <c r="F166" s="46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</row>
    <row r="167" spans="1:28" s="30" customFormat="1" ht="31.5" customHeight="1" x14ac:dyDescent="0.25">
      <c r="A167" s="31" t="s">
        <v>258</v>
      </c>
      <c r="B167" s="32" t="s">
        <v>259</v>
      </c>
      <c r="C167" s="33" t="s">
        <v>37</v>
      </c>
      <c r="D167" s="34">
        <v>9146.5646553000006</v>
      </c>
      <c r="E167" s="34">
        <v>8376.3655544699996</v>
      </c>
      <c r="F167" s="34">
        <v>9385.7775638910771</v>
      </c>
      <c r="G167" s="34">
        <v>10072.950963320223</v>
      </c>
      <c r="H167" s="34">
        <v>9041.5753177292518</v>
      </c>
      <c r="I167" s="34">
        <v>11184.456437927814</v>
      </c>
      <c r="J167" s="34">
        <v>9034.569938863373</v>
      </c>
      <c r="K167" s="34">
        <v>8400.0738982736366</v>
      </c>
      <c r="L167" s="34">
        <v>8693.552737965867</v>
      </c>
      <c r="M167" s="34">
        <v>8378.4087785608554</v>
      </c>
      <c r="N167" s="34">
        <v>8552.4113736153358</v>
      </c>
      <c r="O167" s="34">
        <v>9285.4763296198107</v>
      </c>
      <c r="P167" s="34">
        <v>8558.4214160196698</v>
      </c>
      <c r="Q167" s="34">
        <v>9619.361199287956</v>
      </c>
      <c r="R167" s="34">
        <v>9312.366204635533</v>
      </c>
      <c r="S167" s="34">
        <v>9874.7284369135741</v>
      </c>
      <c r="T167" s="34">
        <v>9389.6829384079283</v>
      </c>
      <c r="U167" s="34">
        <v>10273.254115750698</v>
      </c>
      <c r="V167" s="34">
        <v>9827.3068515939794</v>
      </c>
      <c r="W167" s="34">
        <v>10574.008851600593</v>
      </c>
      <c r="X167" s="34">
        <v>10144.222042143192</v>
      </c>
      <c r="Y167" s="34">
        <v>10891.186457954369</v>
      </c>
      <c r="Z167" s="34">
        <v>10448.548692023927</v>
      </c>
      <c r="AA167" s="34">
        <v>98553.905469209538</v>
      </c>
      <c r="AB167" s="34">
        <v>93002.657512998063</v>
      </c>
    </row>
    <row r="168" spans="1:28" s="7" customFormat="1" ht="15.75" customHeight="1" outlineLevel="1" x14ac:dyDescent="0.25">
      <c r="A168" s="35" t="s">
        <v>260</v>
      </c>
      <c r="B168" s="36" t="s">
        <v>39</v>
      </c>
      <c r="C168" s="37" t="s">
        <v>37</v>
      </c>
      <c r="D168" s="34">
        <v>0</v>
      </c>
      <c r="E168" s="34">
        <v>0</v>
      </c>
      <c r="F168" s="34">
        <v>0</v>
      </c>
      <c r="G168" s="34">
        <v>0</v>
      </c>
      <c r="H168" s="34">
        <v>0</v>
      </c>
      <c r="I168" s="34">
        <v>0</v>
      </c>
      <c r="J168" s="34">
        <v>0</v>
      </c>
      <c r="K168" s="34">
        <v>0</v>
      </c>
      <c r="L168" s="34">
        <v>0</v>
      </c>
      <c r="M168" s="34">
        <v>0</v>
      </c>
      <c r="N168" s="34">
        <v>0</v>
      </c>
      <c r="O168" s="34">
        <v>0</v>
      </c>
      <c r="P168" s="34">
        <v>0</v>
      </c>
      <c r="Q168" s="34">
        <v>0</v>
      </c>
      <c r="R168" s="34">
        <v>0</v>
      </c>
      <c r="S168" s="34">
        <v>0</v>
      </c>
      <c r="T168" s="34">
        <v>0</v>
      </c>
      <c r="U168" s="34">
        <v>0</v>
      </c>
      <c r="V168" s="34">
        <v>0</v>
      </c>
      <c r="W168" s="34">
        <v>0</v>
      </c>
      <c r="X168" s="34">
        <v>0</v>
      </c>
      <c r="Y168" s="34">
        <v>0</v>
      </c>
      <c r="Z168" s="34">
        <v>0</v>
      </c>
      <c r="AA168" s="34">
        <v>0</v>
      </c>
      <c r="AB168" s="34">
        <v>0</v>
      </c>
    </row>
    <row r="169" spans="1:28" s="7" customFormat="1" ht="31.5" customHeight="1" outlineLevel="2" x14ac:dyDescent="0.25">
      <c r="A169" s="35" t="s">
        <v>261</v>
      </c>
      <c r="B169" s="40" t="s">
        <v>41</v>
      </c>
      <c r="C169" s="37" t="s">
        <v>37</v>
      </c>
      <c r="D169" s="34">
        <f t="shared" ref="D169:Z170" si="12">IF(D$20="Факт",IF(LEFT(C$19,4)="2019","-",0),IF(D$20="Утвержденный план",0,"-"))</f>
        <v>0</v>
      </c>
      <c r="E169" s="34">
        <f t="shared" si="12"/>
        <v>0</v>
      </c>
      <c r="F169" s="34">
        <f t="shared" si="12"/>
        <v>0</v>
      </c>
      <c r="G169" s="34">
        <f t="shared" si="12"/>
        <v>0</v>
      </c>
      <c r="H169" s="34">
        <f t="shared" si="12"/>
        <v>0</v>
      </c>
      <c r="I169" s="34">
        <f t="shared" si="12"/>
        <v>0</v>
      </c>
      <c r="J169" s="34">
        <f t="shared" si="12"/>
        <v>0</v>
      </c>
      <c r="K169" s="34">
        <f t="shared" si="12"/>
        <v>0</v>
      </c>
      <c r="L169" s="34">
        <f t="shared" si="12"/>
        <v>0</v>
      </c>
      <c r="M169" s="34">
        <f t="shared" si="12"/>
        <v>0</v>
      </c>
      <c r="N169" s="34" t="str">
        <f t="shared" si="12"/>
        <v>-</v>
      </c>
      <c r="O169" s="34">
        <f t="shared" si="12"/>
        <v>0</v>
      </c>
      <c r="P169" s="34" t="str">
        <f t="shared" si="12"/>
        <v>-</v>
      </c>
      <c r="Q169" s="34">
        <f t="shared" si="12"/>
        <v>0</v>
      </c>
      <c r="R169" s="34" t="str">
        <f t="shared" si="12"/>
        <v>-</v>
      </c>
      <c r="S169" s="34">
        <f t="shared" si="12"/>
        <v>0</v>
      </c>
      <c r="T169" s="34" t="str">
        <f t="shared" si="12"/>
        <v>-</v>
      </c>
      <c r="U169" s="34">
        <f t="shared" si="12"/>
        <v>0</v>
      </c>
      <c r="V169" s="34" t="str">
        <f t="shared" si="12"/>
        <v>-</v>
      </c>
      <c r="W169" s="34">
        <f t="shared" si="12"/>
        <v>0</v>
      </c>
      <c r="X169" s="34" t="str">
        <f t="shared" si="12"/>
        <v>-</v>
      </c>
      <c r="Y169" s="34">
        <f t="shared" si="12"/>
        <v>0</v>
      </c>
      <c r="Z169" s="34" t="str">
        <f t="shared" si="12"/>
        <v>-</v>
      </c>
      <c r="AA169" s="34">
        <f t="shared" ref="AA169:AB170" si="13">IF(AA$20="Факт",0,IF(AA$20="Утвержденный план",0,"-"))</f>
        <v>0</v>
      </c>
      <c r="AB169" s="34" t="str">
        <f t="shared" si="13"/>
        <v>-</v>
      </c>
    </row>
    <row r="170" spans="1:28" s="7" customFormat="1" ht="31.5" customHeight="1" outlineLevel="2" x14ac:dyDescent="0.25">
      <c r="A170" s="35" t="s">
        <v>262</v>
      </c>
      <c r="B170" s="40" t="s">
        <v>43</v>
      </c>
      <c r="C170" s="37" t="s">
        <v>37</v>
      </c>
      <c r="D170" s="34">
        <f t="shared" si="12"/>
        <v>0</v>
      </c>
      <c r="E170" s="34">
        <f t="shared" si="12"/>
        <v>0</v>
      </c>
      <c r="F170" s="34">
        <f t="shared" si="12"/>
        <v>0</v>
      </c>
      <c r="G170" s="34">
        <f t="shared" si="12"/>
        <v>0</v>
      </c>
      <c r="H170" s="34">
        <f t="shared" si="12"/>
        <v>0</v>
      </c>
      <c r="I170" s="34">
        <f t="shared" si="12"/>
        <v>0</v>
      </c>
      <c r="J170" s="34">
        <f t="shared" si="12"/>
        <v>0</v>
      </c>
      <c r="K170" s="34">
        <f t="shared" si="12"/>
        <v>0</v>
      </c>
      <c r="L170" s="34">
        <f t="shared" si="12"/>
        <v>0</v>
      </c>
      <c r="M170" s="34">
        <f t="shared" si="12"/>
        <v>0</v>
      </c>
      <c r="N170" s="34" t="str">
        <f t="shared" si="12"/>
        <v>-</v>
      </c>
      <c r="O170" s="34">
        <f t="shared" si="12"/>
        <v>0</v>
      </c>
      <c r="P170" s="34" t="str">
        <f t="shared" si="12"/>
        <v>-</v>
      </c>
      <c r="Q170" s="34">
        <f t="shared" si="12"/>
        <v>0</v>
      </c>
      <c r="R170" s="34" t="str">
        <f t="shared" si="12"/>
        <v>-</v>
      </c>
      <c r="S170" s="34">
        <f t="shared" si="12"/>
        <v>0</v>
      </c>
      <c r="T170" s="34" t="str">
        <f t="shared" si="12"/>
        <v>-</v>
      </c>
      <c r="U170" s="34">
        <f t="shared" si="12"/>
        <v>0</v>
      </c>
      <c r="V170" s="34" t="str">
        <f t="shared" si="12"/>
        <v>-</v>
      </c>
      <c r="W170" s="34">
        <f t="shared" si="12"/>
        <v>0</v>
      </c>
      <c r="X170" s="34" t="str">
        <f t="shared" si="12"/>
        <v>-</v>
      </c>
      <c r="Y170" s="34">
        <f t="shared" si="12"/>
        <v>0</v>
      </c>
      <c r="Z170" s="34" t="str">
        <f t="shared" si="12"/>
        <v>-</v>
      </c>
      <c r="AA170" s="34">
        <f t="shared" si="13"/>
        <v>0</v>
      </c>
      <c r="AB170" s="34" t="str">
        <f t="shared" si="13"/>
        <v>-</v>
      </c>
    </row>
    <row r="171" spans="1:28" s="7" customFormat="1" ht="31.5" customHeight="1" outlineLevel="2" x14ac:dyDescent="0.25">
      <c r="A171" s="35" t="s">
        <v>263</v>
      </c>
      <c r="B171" s="40" t="s">
        <v>45</v>
      </c>
      <c r="C171" s="37" t="s">
        <v>37</v>
      </c>
      <c r="D171" s="34">
        <v>0</v>
      </c>
      <c r="E171" s="34">
        <v>0</v>
      </c>
      <c r="F171" s="34">
        <v>0</v>
      </c>
      <c r="G171" s="34">
        <v>0</v>
      </c>
      <c r="H171" s="34">
        <v>0</v>
      </c>
      <c r="I171" s="34">
        <v>0</v>
      </c>
      <c r="J171" s="34">
        <v>0</v>
      </c>
      <c r="K171" s="34">
        <v>0</v>
      </c>
      <c r="L171" s="34">
        <v>0</v>
      </c>
      <c r="M171" s="34">
        <v>0</v>
      </c>
      <c r="N171" s="34">
        <v>0</v>
      </c>
      <c r="O171" s="34">
        <v>0</v>
      </c>
      <c r="P171" s="34">
        <v>0</v>
      </c>
      <c r="Q171" s="34">
        <v>0</v>
      </c>
      <c r="R171" s="34">
        <v>0</v>
      </c>
      <c r="S171" s="34">
        <v>0</v>
      </c>
      <c r="T171" s="34">
        <v>0</v>
      </c>
      <c r="U171" s="34">
        <v>0</v>
      </c>
      <c r="V171" s="34">
        <v>0</v>
      </c>
      <c r="W171" s="34">
        <v>0</v>
      </c>
      <c r="X171" s="34">
        <v>0</v>
      </c>
      <c r="Y171" s="34">
        <v>0</v>
      </c>
      <c r="Z171" s="34">
        <v>0</v>
      </c>
      <c r="AA171" s="34">
        <v>0</v>
      </c>
      <c r="AB171" s="34">
        <v>0</v>
      </c>
    </row>
    <row r="172" spans="1:28" s="7" customFormat="1" ht="15.75" customHeight="1" outlineLevel="1" x14ac:dyDescent="0.25">
      <c r="A172" s="35" t="s">
        <v>264</v>
      </c>
      <c r="B172" s="36" t="s">
        <v>47</v>
      </c>
      <c r="C172" s="37" t="s">
        <v>37</v>
      </c>
      <c r="D172" s="34" t="s">
        <v>48</v>
      </c>
      <c r="E172" s="34" t="s">
        <v>48</v>
      </c>
      <c r="F172" s="34" t="s">
        <v>48</v>
      </c>
      <c r="G172" s="34" t="s">
        <v>48</v>
      </c>
      <c r="H172" s="34" t="s">
        <v>48</v>
      </c>
      <c r="I172" s="34" t="s">
        <v>48</v>
      </c>
      <c r="J172" s="34" t="s">
        <v>48</v>
      </c>
      <c r="K172" s="34" t="s">
        <v>48</v>
      </c>
      <c r="L172" s="34" t="s">
        <v>48</v>
      </c>
      <c r="M172" s="34" t="s">
        <v>48</v>
      </c>
      <c r="N172" s="34" t="s">
        <v>48</v>
      </c>
      <c r="O172" s="34" t="s">
        <v>48</v>
      </c>
      <c r="P172" s="34" t="s">
        <v>48</v>
      </c>
      <c r="Q172" s="34" t="s">
        <v>48</v>
      </c>
      <c r="R172" s="34" t="s">
        <v>48</v>
      </c>
      <c r="S172" s="34" t="s">
        <v>48</v>
      </c>
      <c r="T172" s="34" t="s">
        <v>48</v>
      </c>
      <c r="U172" s="34" t="s">
        <v>48</v>
      </c>
      <c r="V172" s="34" t="s">
        <v>48</v>
      </c>
      <c r="W172" s="34" t="s">
        <v>48</v>
      </c>
      <c r="X172" s="34" t="s">
        <v>48</v>
      </c>
      <c r="Y172" s="34" t="s">
        <v>48</v>
      </c>
      <c r="Z172" s="34" t="s">
        <v>48</v>
      </c>
      <c r="AA172" s="34" t="s">
        <v>48</v>
      </c>
      <c r="AB172" s="34" t="s">
        <v>48</v>
      </c>
    </row>
    <row r="173" spans="1:28" s="7" customFormat="1" outlineLevel="1" x14ac:dyDescent="0.25">
      <c r="A173" s="35" t="s">
        <v>265</v>
      </c>
      <c r="B173" s="36" t="s">
        <v>50</v>
      </c>
      <c r="C173" s="37" t="s">
        <v>37</v>
      </c>
      <c r="D173" s="34">
        <v>7380.48912638</v>
      </c>
      <c r="E173" s="34">
        <v>7327.2765395800006</v>
      </c>
      <c r="F173" s="34">
        <v>7617.4809494051387</v>
      </c>
      <c r="G173" s="34">
        <v>8114.6947132357282</v>
      </c>
      <c r="H173" s="34">
        <v>8359.7125354100008</v>
      </c>
      <c r="I173" s="34">
        <v>8647.4926715999991</v>
      </c>
      <c r="J173" s="34">
        <v>8355.7857357889989</v>
      </c>
      <c r="K173" s="34">
        <v>8202.4783656227173</v>
      </c>
      <c r="L173" s="34">
        <v>8339.9231960399993</v>
      </c>
      <c r="M173" s="34">
        <v>8476.9221719860816</v>
      </c>
      <c r="N173" s="34">
        <v>8296.3828051300006</v>
      </c>
      <c r="O173" s="34">
        <v>8981.9635501037064</v>
      </c>
      <c r="P173" s="34">
        <v>8286.5677905835128</v>
      </c>
      <c r="Q173" s="34">
        <v>9353.4367212538782</v>
      </c>
      <c r="R173" s="34">
        <v>8773.5430962405735</v>
      </c>
      <c r="S173" s="34">
        <v>9709.7198241664864</v>
      </c>
      <c r="T173" s="34">
        <v>9094.2436089305047</v>
      </c>
      <c r="U173" s="34">
        <v>10133.845519708055</v>
      </c>
      <c r="V173" s="34">
        <v>9572.9399061688491</v>
      </c>
      <c r="W173" s="34">
        <v>10437.860885299297</v>
      </c>
      <c r="X173" s="34">
        <v>9859.0348190220484</v>
      </c>
      <c r="Y173" s="34">
        <v>10750.996711858275</v>
      </c>
      <c r="Z173" s="34">
        <v>10154.80586359271</v>
      </c>
      <c r="AA173" s="34">
        <v>92809.411134834212</v>
      </c>
      <c r="AB173" s="34">
        <v>89092.939356907213</v>
      </c>
    </row>
    <row r="174" spans="1:28" s="7" customFormat="1" ht="15.75" customHeight="1" outlineLevel="1" x14ac:dyDescent="0.25">
      <c r="A174" s="35" t="s">
        <v>266</v>
      </c>
      <c r="B174" s="36" t="s">
        <v>52</v>
      </c>
      <c r="C174" s="37" t="s">
        <v>37</v>
      </c>
      <c r="D174" s="34" t="s">
        <v>48</v>
      </c>
      <c r="E174" s="34" t="s">
        <v>48</v>
      </c>
      <c r="F174" s="34" t="s">
        <v>48</v>
      </c>
      <c r="G174" s="34" t="s">
        <v>48</v>
      </c>
      <c r="H174" s="34" t="s">
        <v>48</v>
      </c>
      <c r="I174" s="34" t="s">
        <v>48</v>
      </c>
      <c r="J174" s="34" t="s">
        <v>48</v>
      </c>
      <c r="K174" s="34" t="s">
        <v>48</v>
      </c>
      <c r="L174" s="34" t="s">
        <v>48</v>
      </c>
      <c r="M174" s="34" t="s">
        <v>48</v>
      </c>
      <c r="N174" s="34" t="s">
        <v>48</v>
      </c>
      <c r="O174" s="34" t="s">
        <v>48</v>
      </c>
      <c r="P174" s="34" t="s">
        <v>48</v>
      </c>
      <c r="Q174" s="34" t="s">
        <v>48</v>
      </c>
      <c r="R174" s="34" t="s">
        <v>48</v>
      </c>
      <c r="S174" s="34" t="s">
        <v>48</v>
      </c>
      <c r="T174" s="34" t="s">
        <v>48</v>
      </c>
      <c r="U174" s="34" t="s">
        <v>48</v>
      </c>
      <c r="V174" s="34" t="s">
        <v>48</v>
      </c>
      <c r="W174" s="34" t="s">
        <v>48</v>
      </c>
      <c r="X174" s="34" t="s">
        <v>48</v>
      </c>
      <c r="Y174" s="34" t="s">
        <v>48</v>
      </c>
      <c r="Z174" s="34" t="s">
        <v>48</v>
      </c>
      <c r="AA174" s="34" t="s">
        <v>48</v>
      </c>
      <c r="AB174" s="34" t="s">
        <v>48</v>
      </c>
    </row>
    <row r="175" spans="1:28" s="7" customFormat="1" outlineLevel="1" x14ac:dyDescent="0.25">
      <c r="A175" s="35" t="s">
        <v>267</v>
      </c>
      <c r="B175" s="36" t="s">
        <v>54</v>
      </c>
      <c r="C175" s="37" t="s">
        <v>37</v>
      </c>
      <c r="D175" s="34">
        <v>1131.1639847600002</v>
      </c>
      <c r="E175" s="34">
        <v>898.62698780000005</v>
      </c>
      <c r="F175" s="34">
        <v>1609.8416799855001</v>
      </c>
      <c r="G175" s="34">
        <v>487.96169806</v>
      </c>
      <c r="H175" s="34">
        <v>522.14463606999993</v>
      </c>
      <c r="I175" s="34">
        <v>277.71341486</v>
      </c>
      <c r="J175" s="34">
        <v>488.28740528000009</v>
      </c>
      <c r="K175" s="34">
        <v>91.130556760000005</v>
      </c>
      <c r="L175" s="34">
        <v>126.85588772</v>
      </c>
      <c r="M175" s="34">
        <v>-184.42734014600015</v>
      </c>
      <c r="N175" s="34">
        <v>54.721660190000001</v>
      </c>
      <c r="O175" s="34">
        <v>11.355120275999999</v>
      </c>
      <c r="P175" s="34">
        <v>98.801527802999999</v>
      </c>
      <c r="Q175" s="34">
        <v>143.11278064800001</v>
      </c>
      <c r="R175" s="34">
        <v>273.15641444299996</v>
      </c>
      <c r="S175" s="34">
        <v>4.7848989359999692</v>
      </c>
      <c r="T175" s="34">
        <v>73.795881643999991</v>
      </c>
      <c r="U175" s="34">
        <v>4.6842453720000004</v>
      </c>
      <c r="V175" s="34">
        <v>71.615558460000003</v>
      </c>
      <c r="W175" s="34">
        <v>4.8716151868799997</v>
      </c>
      <c r="X175" s="34">
        <v>70.151307779999996</v>
      </c>
      <c r="Y175" s="34">
        <v>5.0664797943552005</v>
      </c>
      <c r="Z175" s="34">
        <v>72.255835629840007</v>
      </c>
      <c r="AA175" s="34">
        <v>846.25346974723504</v>
      </c>
      <c r="AB175" s="34">
        <v>1851.7861150198401</v>
      </c>
    </row>
    <row r="176" spans="1:28" s="7" customFormat="1" ht="15.75" customHeight="1" outlineLevel="1" x14ac:dyDescent="0.25">
      <c r="A176" s="35" t="s">
        <v>268</v>
      </c>
      <c r="B176" s="36" t="s">
        <v>56</v>
      </c>
      <c r="C176" s="37" t="s">
        <v>37</v>
      </c>
      <c r="D176" s="34">
        <v>0</v>
      </c>
      <c r="E176" s="34">
        <v>0</v>
      </c>
      <c r="F176" s="34">
        <v>0</v>
      </c>
      <c r="G176" s="34">
        <v>0</v>
      </c>
      <c r="H176" s="34">
        <v>0</v>
      </c>
      <c r="I176" s="34">
        <v>0</v>
      </c>
      <c r="J176" s="34">
        <v>0</v>
      </c>
      <c r="K176" s="34">
        <v>0</v>
      </c>
      <c r="L176" s="34">
        <v>0</v>
      </c>
      <c r="M176" s="34">
        <v>0</v>
      </c>
      <c r="N176" s="34">
        <v>0</v>
      </c>
      <c r="O176" s="34">
        <v>0</v>
      </c>
      <c r="P176" s="34">
        <v>0</v>
      </c>
      <c r="Q176" s="34">
        <v>0</v>
      </c>
      <c r="R176" s="34">
        <v>0</v>
      </c>
      <c r="S176" s="34">
        <v>0</v>
      </c>
      <c r="T176" s="34">
        <v>0</v>
      </c>
      <c r="U176" s="34">
        <v>0</v>
      </c>
      <c r="V176" s="34">
        <v>0</v>
      </c>
      <c r="W176" s="34">
        <v>0</v>
      </c>
      <c r="X176" s="34">
        <v>0</v>
      </c>
      <c r="Y176" s="34">
        <v>0</v>
      </c>
      <c r="Z176" s="34">
        <v>0</v>
      </c>
      <c r="AA176" s="34">
        <v>0</v>
      </c>
      <c r="AB176" s="34">
        <v>0</v>
      </c>
    </row>
    <row r="177" spans="1:28" s="7" customFormat="1" ht="15.75" customHeight="1" outlineLevel="1" x14ac:dyDescent="0.25">
      <c r="A177" s="35" t="s">
        <v>269</v>
      </c>
      <c r="B177" s="36" t="s">
        <v>58</v>
      </c>
      <c r="C177" s="37" t="s">
        <v>37</v>
      </c>
      <c r="D177" s="34" t="s">
        <v>48</v>
      </c>
      <c r="E177" s="34" t="s">
        <v>48</v>
      </c>
      <c r="F177" s="34" t="s">
        <v>48</v>
      </c>
      <c r="G177" s="34" t="s">
        <v>48</v>
      </c>
      <c r="H177" s="34" t="s">
        <v>48</v>
      </c>
      <c r="I177" s="34" t="s">
        <v>48</v>
      </c>
      <c r="J177" s="34" t="s">
        <v>48</v>
      </c>
      <c r="K177" s="34" t="s">
        <v>48</v>
      </c>
      <c r="L177" s="34" t="s">
        <v>48</v>
      </c>
      <c r="M177" s="34" t="s">
        <v>48</v>
      </c>
      <c r="N177" s="34" t="s">
        <v>48</v>
      </c>
      <c r="O177" s="34" t="s">
        <v>48</v>
      </c>
      <c r="P177" s="34" t="s">
        <v>48</v>
      </c>
      <c r="Q177" s="34" t="s">
        <v>48</v>
      </c>
      <c r="R177" s="34" t="s">
        <v>48</v>
      </c>
      <c r="S177" s="34" t="s">
        <v>48</v>
      </c>
      <c r="T177" s="34" t="s">
        <v>48</v>
      </c>
      <c r="U177" s="34" t="s">
        <v>48</v>
      </c>
      <c r="V177" s="34" t="s">
        <v>48</v>
      </c>
      <c r="W177" s="34" t="s">
        <v>48</v>
      </c>
      <c r="X177" s="34" t="s">
        <v>48</v>
      </c>
      <c r="Y177" s="34" t="s">
        <v>48</v>
      </c>
      <c r="Z177" s="34" t="s">
        <v>48</v>
      </c>
      <c r="AA177" s="34" t="s">
        <v>48</v>
      </c>
      <c r="AB177" s="34" t="s">
        <v>48</v>
      </c>
    </row>
    <row r="178" spans="1:28" s="7" customFormat="1" ht="31.5" customHeight="1" outlineLevel="1" x14ac:dyDescent="0.25">
      <c r="A178" s="35" t="s">
        <v>270</v>
      </c>
      <c r="B178" s="38" t="s">
        <v>60</v>
      </c>
      <c r="C178" s="37" t="s">
        <v>37</v>
      </c>
      <c r="D178" s="34" t="s">
        <v>48</v>
      </c>
      <c r="E178" s="34" t="s">
        <v>48</v>
      </c>
      <c r="F178" s="34" t="s">
        <v>48</v>
      </c>
      <c r="G178" s="34" t="s">
        <v>48</v>
      </c>
      <c r="H178" s="34" t="s">
        <v>48</v>
      </c>
      <c r="I178" s="34" t="s">
        <v>48</v>
      </c>
      <c r="J178" s="34" t="s">
        <v>48</v>
      </c>
      <c r="K178" s="34" t="s">
        <v>48</v>
      </c>
      <c r="L178" s="34" t="s">
        <v>48</v>
      </c>
      <c r="M178" s="34" t="s">
        <v>48</v>
      </c>
      <c r="N178" s="34" t="s">
        <v>48</v>
      </c>
      <c r="O178" s="34" t="s">
        <v>48</v>
      </c>
      <c r="P178" s="34" t="s">
        <v>48</v>
      </c>
      <c r="Q178" s="34" t="s">
        <v>48</v>
      </c>
      <c r="R178" s="34" t="s">
        <v>48</v>
      </c>
      <c r="S178" s="34" t="s">
        <v>48</v>
      </c>
      <c r="T178" s="34" t="s">
        <v>48</v>
      </c>
      <c r="U178" s="34" t="s">
        <v>48</v>
      </c>
      <c r="V178" s="34" t="s">
        <v>48</v>
      </c>
      <c r="W178" s="34" t="s">
        <v>48</v>
      </c>
      <c r="X178" s="34" t="s">
        <v>48</v>
      </c>
      <c r="Y178" s="34" t="s">
        <v>48</v>
      </c>
      <c r="Z178" s="34" t="s">
        <v>48</v>
      </c>
      <c r="AA178" s="34" t="s">
        <v>48</v>
      </c>
      <c r="AB178" s="34" t="s">
        <v>48</v>
      </c>
    </row>
    <row r="179" spans="1:28" s="7" customFormat="1" ht="15.75" customHeight="1" outlineLevel="2" x14ac:dyDescent="0.25">
      <c r="A179" s="35" t="s">
        <v>271</v>
      </c>
      <c r="B179" s="39" t="s">
        <v>62</v>
      </c>
      <c r="C179" s="37" t="s">
        <v>37</v>
      </c>
      <c r="D179" s="34" t="s">
        <v>48</v>
      </c>
      <c r="E179" s="34" t="s">
        <v>48</v>
      </c>
      <c r="F179" s="34" t="s">
        <v>48</v>
      </c>
      <c r="G179" s="34" t="s">
        <v>48</v>
      </c>
      <c r="H179" s="34" t="s">
        <v>48</v>
      </c>
      <c r="I179" s="34" t="s">
        <v>48</v>
      </c>
      <c r="J179" s="34" t="s">
        <v>48</v>
      </c>
      <c r="K179" s="34" t="s">
        <v>48</v>
      </c>
      <c r="L179" s="34" t="s">
        <v>48</v>
      </c>
      <c r="M179" s="34" t="s">
        <v>48</v>
      </c>
      <c r="N179" s="34" t="s">
        <v>48</v>
      </c>
      <c r="O179" s="34" t="s">
        <v>48</v>
      </c>
      <c r="P179" s="34" t="s">
        <v>48</v>
      </c>
      <c r="Q179" s="34" t="s">
        <v>48</v>
      </c>
      <c r="R179" s="34" t="s">
        <v>48</v>
      </c>
      <c r="S179" s="34" t="s">
        <v>48</v>
      </c>
      <c r="T179" s="34" t="s">
        <v>48</v>
      </c>
      <c r="U179" s="34" t="s">
        <v>48</v>
      </c>
      <c r="V179" s="34" t="s">
        <v>48</v>
      </c>
      <c r="W179" s="34" t="s">
        <v>48</v>
      </c>
      <c r="X179" s="34" t="s">
        <v>48</v>
      </c>
      <c r="Y179" s="34" t="s">
        <v>48</v>
      </c>
      <c r="Z179" s="34" t="s">
        <v>48</v>
      </c>
      <c r="AA179" s="34" t="s">
        <v>48</v>
      </c>
      <c r="AB179" s="34" t="s">
        <v>48</v>
      </c>
    </row>
    <row r="180" spans="1:28" s="7" customFormat="1" ht="15.75" customHeight="1" outlineLevel="2" x14ac:dyDescent="0.25">
      <c r="A180" s="35" t="s">
        <v>272</v>
      </c>
      <c r="B180" s="39" t="s">
        <v>64</v>
      </c>
      <c r="C180" s="37" t="s">
        <v>37</v>
      </c>
      <c r="D180" s="34" t="s">
        <v>48</v>
      </c>
      <c r="E180" s="34" t="s">
        <v>48</v>
      </c>
      <c r="F180" s="34" t="s">
        <v>48</v>
      </c>
      <c r="G180" s="34" t="s">
        <v>48</v>
      </c>
      <c r="H180" s="34" t="s">
        <v>48</v>
      </c>
      <c r="I180" s="34" t="s">
        <v>48</v>
      </c>
      <c r="J180" s="34" t="s">
        <v>48</v>
      </c>
      <c r="K180" s="34" t="s">
        <v>48</v>
      </c>
      <c r="L180" s="34" t="s">
        <v>48</v>
      </c>
      <c r="M180" s="34" t="s">
        <v>48</v>
      </c>
      <c r="N180" s="34" t="s">
        <v>48</v>
      </c>
      <c r="O180" s="34" t="s">
        <v>48</v>
      </c>
      <c r="P180" s="34" t="s">
        <v>48</v>
      </c>
      <c r="Q180" s="34" t="s">
        <v>48</v>
      </c>
      <c r="R180" s="34" t="s">
        <v>48</v>
      </c>
      <c r="S180" s="34" t="s">
        <v>48</v>
      </c>
      <c r="T180" s="34" t="s">
        <v>48</v>
      </c>
      <c r="U180" s="34" t="s">
        <v>48</v>
      </c>
      <c r="V180" s="34" t="s">
        <v>48</v>
      </c>
      <c r="W180" s="34" t="s">
        <v>48</v>
      </c>
      <c r="X180" s="34" t="s">
        <v>48</v>
      </c>
      <c r="Y180" s="34" t="s">
        <v>48</v>
      </c>
      <c r="Z180" s="34" t="s">
        <v>48</v>
      </c>
      <c r="AA180" s="34" t="s">
        <v>48</v>
      </c>
      <c r="AB180" s="34" t="s">
        <v>48</v>
      </c>
    </row>
    <row r="181" spans="1:28" s="7" customFormat="1" ht="31.5" customHeight="1" outlineLevel="1" x14ac:dyDescent="0.25">
      <c r="A181" s="35" t="s">
        <v>273</v>
      </c>
      <c r="B181" s="44" t="s">
        <v>274</v>
      </c>
      <c r="C181" s="37" t="s">
        <v>37</v>
      </c>
      <c r="D181" s="34">
        <v>0</v>
      </c>
      <c r="E181" s="34">
        <v>0</v>
      </c>
      <c r="F181" s="34">
        <v>0</v>
      </c>
      <c r="G181" s="34">
        <v>0</v>
      </c>
      <c r="H181" s="34">
        <v>0</v>
      </c>
      <c r="I181" s="34">
        <v>0</v>
      </c>
      <c r="J181" s="34">
        <v>0</v>
      </c>
      <c r="K181" s="34">
        <v>0</v>
      </c>
      <c r="L181" s="34">
        <v>0</v>
      </c>
      <c r="M181" s="34">
        <v>0</v>
      </c>
      <c r="N181" s="34">
        <v>0</v>
      </c>
      <c r="O181" s="34">
        <v>0</v>
      </c>
      <c r="P181" s="34">
        <v>0</v>
      </c>
      <c r="Q181" s="34">
        <v>0</v>
      </c>
      <c r="R181" s="34">
        <v>0</v>
      </c>
      <c r="S181" s="34">
        <v>0</v>
      </c>
      <c r="T181" s="34">
        <v>0</v>
      </c>
      <c r="U181" s="34">
        <v>0</v>
      </c>
      <c r="V181" s="34">
        <v>0</v>
      </c>
      <c r="W181" s="34">
        <v>0</v>
      </c>
      <c r="X181" s="34">
        <v>0</v>
      </c>
      <c r="Y181" s="34">
        <v>0</v>
      </c>
      <c r="Z181" s="34">
        <v>0</v>
      </c>
      <c r="AA181" s="34">
        <v>0</v>
      </c>
      <c r="AB181" s="34">
        <v>0</v>
      </c>
    </row>
    <row r="182" spans="1:28" s="7" customFormat="1" ht="15.75" customHeight="1" outlineLevel="2" x14ac:dyDescent="0.25">
      <c r="A182" s="35" t="s">
        <v>275</v>
      </c>
      <c r="B182" s="40" t="s">
        <v>276</v>
      </c>
      <c r="C182" s="37" t="s">
        <v>37</v>
      </c>
      <c r="D182" s="34">
        <v>0</v>
      </c>
      <c r="E182" s="34">
        <v>0</v>
      </c>
      <c r="F182" s="34">
        <v>0</v>
      </c>
      <c r="G182" s="34">
        <v>0</v>
      </c>
      <c r="H182" s="34">
        <v>0</v>
      </c>
      <c r="I182" s="34">
        <v>0</v>
      </c>
      <c r="J182" s="34">
        <v>0</v>
      </c>
      <c r="K182" s="34">
        <v>0</v>
      </c>
      <c r="L182" s="34">
        <v>0</v>
      </c>
      <c r="M182" s="34">
        <v>0</v>
      </c>
      <c r="N182" s="34">
        <v>0</v>
      </c>
      <c r="O182" s="34">
        <v>0</v>
      </c>
      <c r="P182" s="34">
        <v>0</v>
      </c>
      <c r="Q182" s="34">
        <v>0</v>
      </c>
      <c r="R182" s="34">
        <v>0</v>
      </c>
      <c r="S182" s="34">
        <v>0</v>
      </c>
      <c r="T182" s="34">
        <v>0</v>
      </c>
      <c r="U182" s="34">
        <v>0</v>
      </c>
      <c r="V182" s="34">
        <v>0</v>
      </c>
      <c r="W182" s="34">
        <v>0</v>
      </c>
      <c r="X182" s="34">
        <v>0</v>
      </c>
      <c r="Y182" s="34">
        <v>0</v>
      </c>
      <c r="Z182" s="34">
        <v>0</v>
      </c>
      <c r="AA182" s="34">
        <v>0</v>
      </c>
      <c r="AB182" s="34">
        <v>0</v>
      </c>
    </row>
    <row r="183" spans="1:28" s="7" customFormat="1" ht="31.5" customHeight="1" outlineLevel="2" x14ac:dyDescent="0.25">
      <c r="A183" s="35" t="s">
        <v>277</v>
      </c>
      <c r="B183" s="40" t="s">
        <v>278</v>
      </c>
      <c r="C183" s="37" t="s">
        <v>37</v>
      </c>
      <c r="D183" s="34">
        <v>0</v>
      </c>
      <c r="E183" s="34">
        <v>0</v>
      </c>
      <c r="F183" s="34">
        <v>0</v>
      </c>
      <c r="G183" s="34">
        <v>0</v>
      </c>
      <c r="H183" s="34">
        <v>0</v>
      </c>
      <c r="I183" s="34">
        <v>0</v>
      </c>
      <c r="J183" s="34">
        <v>0</v>
      </c>
      <c r="K183" s="34">
        <v>0</v>
      </c>
      <c r="L183" s="34">
        <v>0</v>
      </c>
      <c r="M183" s="34">
        <v>0</v>
      </c>
      <c r="N183" s="34">
        <v>0</v>
      </c>
      <c r="O183" s="34">
        <v>0</v>
      </c>
      <c r="P183" s="34">
        <v>0</v>
      </c>
      <c r="Q183" s="34">
        <v>0</v>
      </c>
      <c r="R183" s="34">
        <v>0</v>
      </c>
      <c r="S183" s="34">
        <v>0</v>
      </c>
      <c r="T183" s="34">
        <v>0</v>
      </c>
      <c r="U183" s="34">
        <v>0</v>
      </c>
      <c r="V183" s="34">
        <v>0</v>
      </c>
      <c r="W183" s="34">
        <v>0</v>
      </c>
      <c r="X183" s="34">
        <v>0</v>
      </c>
      <c r="Y183" s="34">
        <v>0</v>
      </c>
      <c r="Z183" s="34">
        <v>0</v>
      </c>
      <c r="AA183" s="34">
        <v>0</v>
      </c>
      <c r="AB183" s="34">
        <v>0</v>
      </c>
    </row>
    <row r="184" spans="1:28" s="7" customFormat="1" outlineLevel="1" x14ac:dyDescent="0.25">
      <c r="A184" s="35" t="s">
        <v>279</v>
      </c>
      <c r="B184" s="36" t="s">
        <v>66</v>
      </c>
      <c r="C184" s="37" t="s">
        <v>37</v>
      </c>
      <c r="D184" s="34">
        <v>634.91154416000006</v>
      </c>
      <c r="E184" s="34">
        <v>150.46202709000033</v>
      </c>
      <c r="F184" s="34">
        <v>158.45493450043821</v>
      </c>
      <c r="G184" s="34">
        <v>1470.2945520244953</v>
      </c>
      <c r="H184" s="34">
        <v>159.71814624925176</v>
      </c>
      <c r="I184" s="34">
        <v>2259.2503514678156</v>
      </c>
      <c r="J184" s="34">
        <v>190.49679779437417</v>
      </c>
      <c r="K184" s="34">
        <v>106.46497589091962</v>
      </c>
      <c r="L184" s="34">
        <v>226.77365420586801</v>
      </c>
      <c r="M184" s="34">
        <v>85.913946720772998</v>
      </c>
      <c r="N184" s="34">
        <v>201.30690829533521</v>
      </c>
      <c r="O184" s="34">
        <v>292.15765924010276</v>
      </c>
      <c r="P184" s="34">
        <v>173.05209763315702</v>
      </c>
      <c r="Q184" s="34">
        <v>122.8116973860772</v>
      </c>
      <c r="R184" s="34">
        <v>265.66669395195953</v>
      </c>
      <c r="S184" s="34">
        <v>160.22371381108809</v>
      </c>
      <c r="T184" s="34">
        <v>221.64344783342361</v>
      </c>
      <c r="U184" s="34">
        <v>134.72435067064424</v>
      </c>
      <c r="V184" s="34">
        <v>182.75138696513034</v>
      </c>
      <c r="W184" s="34">
        <v>131.27635111441592</v>
      </c>
      <c r="X184" s="34">
        <v>215.03591534114369</v>
      </c>
      <c r="Y184" s="34">
        <v>135.123266301738</v>
      </c>
      <c r="Z184" s="34">
        <v>221.48699280137726</v>
      </c>
      <c r="AA184" s="34">
        <v>4898.2408646280692</v>
      </c>
      <c r="AB184" s="34">
        <v>2057.9320410710206</v>
      </c>
    </row>
    <row r="185" spans="1:28" s="30" customFormat="1" x14ac:dyDescent="0.25">
      <c r="A185" s="31" t="s">
        <v>280</v>
      </c>
      <c r="B185" s="32" t="s">
        <v>281</v>
      </c>
      <c r="C185" s="33" t="s">
        <v>37</v>
      </c>
      <c r="D185" s="34">
        <v>7192.3457579900014</v>
      </c>
      <c r="E185" s="34">
        <v>6728.6240765799994</v>
      </c>
      <c r="F185" s="34">
        <v>7243.6020876389721</v>
      </c>
      <c r="G185" s="34">
        <v>8143.2795856124667</v>
      </c>
      <c r="H185" s="34">
        <v>7826.8269866091732</v>
      </c>
      <c r="I185" s="34">
        <v>8164.1976351974745</v>
      </c>
      <c r="J185" s="34">
        <v>8155.0568849411193</v>
      </c>
      <c r="K185" s="34">
        <v>7362.4233117798885</v>
      </c>
      <c r="L185" s="34">
        <v>7614.6730750010283</v>
      </c>
      <c r="M185" s="34">
        <v>7611.3836872939764</v>
      </c>
      <c r="N185" s="34">
        <v>7428.9132154781482</v>
      </c>
      <c r="O185" s="34">
        <v>7882.3518638283113</v>
      </c>
      <c r="P185" s="34">
        <v>7790.6797245962853</v>
      </c>
      <c r="Q185" s="34">
        <v>8217.6597812535456</v>
      </c>
      <c r="R185" s="34">
        <v>7741.3362072621885</v>
      </c>
      <c r="S185" s="34">
        <v>8441.4073946295375</v>
      </c>
      <c r="T185" s="34">
        <v>7980.9756205041749</v>
      </c>
      <c r="U185" s="34">
        <v>8628.5272734584432</v>
      </c>
      <c r="V185" s="34">
        <v>8143.5432547529872</v>
      </c>
      <c r="W185" s="34">
        <v>8846.2375166247184</v>
      </c>
      <c r="X185" s="34">
        <v>8353.0731546500829</v>
      </c>
      <c r="Y185" s="34">
        <v>9117.7113011890979</v>
      </c>
      <c r="Z185" s="34">
        <v>8623.9760686088939</v>
      </c>
      <c r="AA185" s="34">
        <v>82415.17935086746</v>
      </c>
      <c r="AB185" s="34">
        <v>79659.054192404088</v>
      </c>
    </row>
    <row r="186" spans="1:28" s="7" customFormat="1" outlineLevel="1" x14ac:dyDescent="0.25">
      <c r="A186" s="35" t="s">
        <v>282</v>
      </c>
      <c r="B186" s="44" t="s">
        <v>283</v>
      </c>
      <c r="C186" s="37" t="s">
        <v>37</v>
      </c>
      <c r="D186" s="34">
        <v>0</v>
      </c>
      <c r="E186" s="34">
        <v>0</v>
      </c>
      <c r="F186" s="34">
        <v>0</v>
      </c>
      <c r="G186" s="34">
        <v>0</v>
      </c>
      <c r="H186" s="34">
        <v>0</v>
      </c>
      <c r="I186" s="34">
        <v>0</v>
      </c>
      <c r="J186" s="34">
        <v>0</v>
      </c>
      <c r="K186" s="34">
        <v>0</v>
      </c>
      <c r="L186" s="34">
        <v>0</v>
      </c>
      <c r="M186" s="34">
        <v>0</v>
      </c>
      <c r="N186" s="34">
        <v>0</v>
      </c>
      <c r="O186" s="34">
        <v>0</v>
      </c>
      <c r="P186" s="34">
        <v>0</v>
      </c>
      <c r="Q186" s="34">
        <v>0</v>
      </c>
      <c r="R186" s="34">
        <v>0</v>
      </c>
      <c r="S186" s="34">
        <v>0</v>
      </c>
      <c r="T186" s="34">
        <v>0</v>
      </c>
      <c r="U186" s="34">
        <v>0</v>
      </c>
      <c r="V186" s="34">
        <v>0</v>
      </c>
      <c r="W186" s="34">
        <v>0</v>
      </c>
      <c r="X186" s="34">
        <v>0</v>
      </c>
      <c r="Y186" s="34">
        <v>0</v>
      </c>
      <c r="Z186" s="34">
        <v>0</v>
      </c>
      <c r="AA186" s="34">
        <v>0</v>
      </c>
      <c r="AB186" s="34">
        <v>0</v>
      </c>
    </row>
    <row r="187" spans="1:28" s="7" customFormat="1" outlineLevel="1" x14ac:dyDescent="0.25">
      <c r="A187" s="35" t="s">
        <v>284</v>
      </c>
      <c r="B187" s="44" t="s">
        <v>285</v>
      </c>
      <c r="C187" s="37" t="s">
        <v>37</v>
      </c>
      <c r="D187" s="34">
        <v>1158.05551758</v>
      </c>
      <c r="E187" s="34">
        <v>1033.74875101</v>
      </c>
      <c r="F187" s="34">
        <v>1322.30023517</v>
      </c>
      <c r="G187" s="34">
        <v>1196.879066822243</v>
      </c>
      <c r="H187" s="34">
        <v>1255.6798332000001</v>
      </c>
      <c r="I187" s="34">
        <v>1317.0560127275</v>
      </c>
      <c r="J187" s="34">
        <v>1266.50878749</v>
      </c>
      <c r="K187" s="34">
        <v>1044.1584288031822</v>
      </c>
      <c r="L187" s="34">
        <v>1058.20721321</v>
      </c>
      <c r="M187" s="34">
        <v>1048.3355675167757</v>
      </c>
      <c r="N187" s="34">
        <v>1028.4303142599999</v>
      </c>
      <c r="O187" s="34">
        <v>1011.0680406836142</v>
      </c>
      <c r="P187" s="34">
        <v>1107.9341916222354</v>
      </c>
      <c r="Q187" s="34">
        <v>1005.6043637244704</v>
      </c>
      <c r="R187" s="34">
        <v>1034.9856546771357</v>
      </c>
      <c r="S187" s="34">
        <v>998.26124021476949</v>
      </c>
      <c r="T187" s="34">
        <v>996.3615986845515</v>
      </c>
      <c r="U187" s="34">
        <v>975.05800873173916</v>
      </c>
      <c r="V187" s="34">
        <v>1036.1159236057965</v>
      </c>
      <c r="W187" s="34">
        <v>1004.3097489936913</v>
      </c>
      <c r="X187" s="34">
        <v>1078.913762079248</v>
      </c>
      <c r="Y187" s="34">
        <v>1034.439041463502</v>
      </c>
      <c r="Z187" s="34">
        <v>1111.2811749416255</v>
      </c>
      <c r="AA187" s="34">
        <v>10635.169519681487</v>
      </c>
      <c r="AB187" s="34">
        <v>10974.418453770593</v>
      </c>
    </row>
    <row r="188" spans="1:28" s="7" customFormat="1" ht="15.75" customHeight="1" outlineLevel="2" x14ac:dyDescent="0.25">
      <c r="A188" s="35" t="s">
        <v>286</v>
      </c>
      <c r="B188" s="40" t="s">
        <v>287</v>
      </c>
      <c r="C188" s="37" t="s">
        <v>37</v>
      </c>
      <c r="D188" s="34">
        <v>0</v>
      </c>
      <c r="E188" s="34">
        <v>0</v>
      </c>
      <c r="F188" s="34">
        <v>0</v>
      </c>
      <c r="G188" s="34">
        <v>0</v>
      </c>
      <c r="H188" s="34">
        <v>0</v>
      </c>
      <c r="I188" s="34">
        <v>0</v>
      </c>
      <c r="J188" s="34">
        <v>0</v>
      </c>
      <c r="K188" s="34">
        <v>0</v>
      </c>
      <c r="L188" s="34">
        <v>0</v>
      </c>
      <c r="M188" s="34">
        <v>0</v>
      </c>
      <c r="N188" s="34">
        <v>0</v>
      </c>
      <c r="O188" s="34">
        <v>0</v>
      </c>
      <c r="P188" s="34">
        <v>0</v>
      </c>
      <c r="Q188" s="34">
        <v>0</v>
      </c>
      <c r="R188" s="34">
        <v>0</v>
      </c>
      <c r="S188" s="34">
        <v>0</v>
      </c>
      <c r="T188" s="34">
        <v>0</v>
      </c>
      <c r="U188" s="34">
        <v>0</v>
      </c>
      <c r="V188" s="34">
        <v>0</v>
      </c>
      <c r="W188" s="34">
        <v>0</v>
      </c>
      <c r="X188" s="34">
        <v>0</v>
      </c>
      <c r="Y188" s="34">
        <v>0</v>
      </c>
      <c r="Z188" s="34">
        <v>0</v>
      </c>
      <c r="AA188" s="34">
        <v>0</v>
      </c>
      <c r="AB188" s="34">
        <v>0</v>
      </c>
    </row>
    <row r="189" spans="1:28" s="7" customFormat="1" ht="15.75" customHeight="1" outlineLevel="2" x14ac:dyDescent="0.25">
      <c r="A189" s="35" t="s">
        <v>288</v>
      </c>
      <c r="B189" s="40" t="s">
        <v>289</v>
      </c>
      <c r="C189" s="37" t="s">
        <v>37</v>
      </c>
      <c r="D189" s="34">
        <v>0</v>
      </c>
      <c r="E189" s="34">
        <v>0</v>
      </c>
      <c r="F189" s="34">
        <v>0</v>
      </c>
      <c r="G189" s="34">
        <v>0</v>
      </c>
      <c r="H189" s="34">
        <v>0</v>
      </c>
      <c r="I189" s="34">
        <v>0</v>
      </c>
      <c r="J189" s="34">
        <v>0</v>
      </c>
      <c r="K189" s="34">
        <v>0</v>
      </c>
      <c r="L189" s="34">
        <v>0</v>
      </c>
      <c r="M189" s="34">
        <v>0</v>
      </c>
      <c r="N189" s="34">
        <v>0</v>
      </c>
      <c r="O189" s="34">
        <v>0</v>
      </c>
      <c r="P189" s="34">
        <v>0</v>
      </c>
      <c r="Q189" s="34">
        <v>0</v>
      </c>
      <c r="R189" s="34">
        <v>0</v>
      </c>
      <c r="S189" s="34">
        <v>0</v>
      </c>
      <c r="T189" s="34">
        <v>0</v>
      </c>
      <c r="U189" s="34">
        <v>0</v>
      </c>
      <c r="V189" s="34">
        <v>0</v>
      </c>
      <c r="W189" s="34">
        <v>0</v>
      </c>
      <c r="X189" s="34">
        <v>0</v>
      </c>
      <c r="Y189" s="34">
        <v>0</v>
      </c>
      <c r="Z189" s="34">
        <v>0</v>
      </c>
      <c r="AA189" s="34">
        <v>0</v>
      </c>
      <c r="AB189" s="34">
        <v>0</v>
      </c>
    </row>
    <row r="190" spans="1:28" s="7" customFormat="1" ht="15.75" customHeight="1" outlineLevel="2" x14ac:dyDescent="0.25">
      <c r="A190" s="35" t="s">
        <v>290</v>
      </c>
      <c r="B190" s="40" t="s">
        <v>291</v>
      </c>
      <c r="C190" s="37" t="s">
        <v>37</v>
      </c>
      <c r="D190" s="34">
        <v>1158.05551758</v>
      </c>
      <c r="E190" s="34">
        <v>1033.74875101</v>
      </c>
      <c r="F190" s="34">
        <v>1322.30023517</v>
      </c>
      <c r="G190" s="34">
        <v>1196.879066822243</v>
      </c>
      <c r="H190" s="34">
        <v>1255.6798332000001</v>
      </c>
      <c r="I190" s="34">
        <v>1317.0560127275</v>
      </c>
      <c r="J190" s="34">
        <v>1266.50878749</v>
      </c>
      <c r="K190" s="34">
        <v>1044.1584288031822</v>
      </c>
      <c r="L190" s="34">
        <v>1058.20721321</v>
      </c>
      <c r="M190" s="34">
        <v>1048.3355675167757</v>
      </c>
      <c r="N190" s="34">
        <v>1028.4303142599999</v>
      </c>
      <c r="O190" s="34">
        <v>1011.0680406836142</v>
      </c>
      <c r="P190" s="34">
        <v>1107.9341916222354</v>
      </c>
      <c r="Q190" s="34">
        <v>1005.6043637244704</v>
      </c>
      <c r="R190" s="34">
        <v>1034.9856546771357</v>
      </c>
      <c r="S190" s="34">
        <v>998.26124021476949</v>
      </c>
      <c r="T190" s="34">
        <v>996.3615986845515</v>
      </c>
      <c r="U190" s="34">
        <v>975.05800873173916</v>
      </c>
      <c r="V190" s="34">
        <v>1036.1159236057965</v>
      </c>
      <c r="W190" s="34">
        <v>1004.3097489936913</v>
      </c>
      <c r="X190" s="34">
        <v>1078.913762079248</v>
      </c>
      <c r="Y190" s="34">
        <v>1034.439041463502</v>
      </c>
      <c r="Z190" s="34">
        <v>1111.2811749416255</v>
      </c>
      <c r="AA190" s="34">
        <v>10635.169519681487</v>
      </c>
      <c r="AB190" s="34">
        <v>10974.418453770593</v>
      </c>
    </row>
    <row r="191" spans="1:28" s="7" customFormat="1" ht="31.5" outlineLevel="1" x14ac:dyDescent="0.25">
      <c r="A191" s="35" t="s">
        <v>292</v>
      </c>
      <c r="B191" s="44" t="s">
        <v>293</v>
      </c>
      <c r="C191" s="37" t="s">
        <v>37</v>
      </c>
      <c r="D191" s="34">
        <v>1521.45325</v>
      </c>
      <c r="E191" s="34">
        <v>1205.6953248099999</v>
      </c>
      <c r="F191" s="34">
        <v>1594.1961270928098</v>
      </c>
      <c r="G191" s="34">
        <v>2102.2016606017073</v>
      </c>
      <c r="H191" s="34">
        <v>1984.2178414879327</v>
      </c>
      <c r="I191" s="34">
        <v>1763.9814726559878</v>
      </c>
      <c r="J191" s="34">
        <v>2019.9177651390148</v>
      </c>
      <c r="K191" s="34">
        <v>1552.9806210316774</v>
      </c>
      <c r="L191" s="34">
        <v>1486.9384552900067</v>
      </c>
      <c r="M191" s="34">
        <v>1092.2449880293962</v>
      </c>
      <c r="N191" s="34">
        <v>1058.9765406985448</v>
      </c>
      <c r="O191" s="34">
        <v>1153.1335907206476</v>
      </c>
      <c r="P191" s="34">
        <v>978.39975638680016</v>
      </c>
      <c r="Q191" s="34">
        <v>1207.3645109176944</v>
      </c>
      <c r="R191" s="34">
        <v>1029.1019895649401</v>
      </c>
      <c r="S191" s="34">
        <v>1267.1343569941628</v>
      </c>
      <c r="T191" s="34">
        <v>1080.0142020179762</v>
      </c>
      <c r="U191" s="34">
        <v>1329.4960404117946</v>
      </c>
      <c r="V191" s="34">
        <v>1133.4988400991308</v>
      </c>
      <c r="W191" s="34">
        <v>1371.7318292446723</v>
      </c>
      <c r="X191" s="34">
        <v>1189.6890233551528</v>
      </c>
      <c r="Y191" s="34">
        <v>1410.0615737919638</v>
      </c>
      <c r="Z191" s="34">
        <v>1219.41728676905</v>
      </c>
      <c r="AA191" s="34">
        <v>14250.330644399704</v>
      </c>
      <c r="AB191" s="34">
        <v>13180.171700808549</v>
      </c>
    </row>
    <row r="192" spans="1:28" s="7" customFormat="1" ht="31.5" outlineLevel="1" x14ac:dyDescent="0.25">
      <c r="A192" s="35" t="s">
        <v>294</v>
      </c>
      <c r="B192" s="44" t="s">
        <v>295</v>
      </c>
      <c r="C192" s="37" t="s">
        <v>37</v>
      </c>
      <c r="D192" s="34">
        <v>213.20778079999999</v>
      </c>
      <c r="E192" s="34">
        <v>396.21909655999997</v>
      </c>
      <c r="F192" s="34">
        <v>129.76922741000001</v>
      </c>
      <c r="G192" s="34">
        <v>110.71034012095059</v>
      </c>
      <c r="H192" s="34">
        <v>161.49963778</v>
      </c>
      <c r="I192" s="34">
        <v>139.71654493158999</v>
      </c>
      <c r="J192" s="34">
        <v>135.22228854000002</v>
      </c>
      <c r="K192" s="34">
        <v>145.18597081647223</v>
      </c>
      <c r="L192" s="34">
        <v>130.96414005</v>
      </c>
      <c r="M192" s="34">
        <v>186.28536914676479</v>
      </c>
      <c r="N192" s="34">
        <v>186.40075807000002</v>
      </c>
      <c r="O192" s="34">
        <v>198.599003717892</v>
      </c>
      <c r="P192" s="34">
        <v>237.76660908799997</v>
      </c>
      <c r="Q192" s="34">
        <v>205.71329073093597</v>
      </c>
      <c r="R192" s="34">
        <v>262.61755650444104</v>
      </c>
      <c r="S192" s="34">
        <v>213.64985479456797</v>
      </c>
      <c r="T192" s="34">
        <v>265.61317907547243</v>
      </c>
      <c r="U192" s="34">
        <v>220.99782683801996</v>
      </c>
      <c r="V192" s="34">
        <v>273.58154638533381</v>
      </c>
      <c r="W192" s="34">
        <v>228.43771425769685</v>
      </c>
      <c r="X192" s="34">
        <v>281.78896011851702</v>
      </c>
      <c r="Y192" s="34">
        <v>234.70231714522876</v>
      </c>
      <c r="Z192" s="34">
        <v>290.59426339665504</v>
      </c>
      <c r="AA192" s="34">
        <v>1883.9982325001192</v>
      </c>
      <c r="AB192" s="34">
        <v>2226.0489390084194</v>
      </c>
    </row>
    <row r="193" spans="1:28" s="7" customFormat="1" outlineLevel="1" x14ac:dyDescent="0.25">
      <c r="A193" s="35" t="s">
        <v>296</v>
      </c>
      <c r="B193" s="44" t="s">
        <v>297</v>
      </c>
      <c r="C193" s="37" t="s">
        <v>37</v>
      </c>
      <c r="D193" s="34" t="s">
        <v>48</v>
      </c>
      <c r="E193" s="34" t="s">
        <v>48</v>
      </c>
      <c r="F193" s="34" t="s">
        <v>48</v>
      </c>
      <c r="G193" s="34" t="s">
        <v>48</v>
      </c>
      <c r="H193" s="34" t="s">
        <v>48</v>
      </c>
      <c r="I193" s="34" t="s">
        <v>48</v>
      </c>
      <c r="J193" s="34" t="s">
        <v>48</v>
      </c>
      <c r="K193" s="34" t="s">
        <v>48</v>
      </c>
      <c r="L193" s="34" t="s">
        <v>48</v>
      </c>
      <c r="M193" s="34" t="s">
        <v>48</v>
      </c>
      <c r="N193" s="34" t="s">
        <v>48</v>
      </c>
      <c r="O193" s="34" t="s">
        <v>48</v>
      </c>
      <c r="P193" s="34" t="s">
        <v>48</v>
      </c>
      <c r="Q193" s="34" t="s">
        <v>48</v>
      </c>
      <c r="R193" s="34" t="s">
        <v>48</v>
      </c>
      <c r="S193" s="34" t="s">
        <v>48</v>
      </c>
      <c r="T193" s="34" t="s">
        <v>48</v>
      </c>
      <c r="U193" s="34" t="s">
        <v>48</v>
      </c>
      <c r="V193" s="34" t="s">
        <v>48</v>
      </c>
      <c r="W193" s="34" t="s">
        <v>48</v>
      </c>
      <c r="X193" s="34" t="s">
        <v>48</v>
      </c>
      <c r="Y193" s="34" t="s">
        <v>48</v>
      </c>
      <c r="Z193" s="34" t="s">
        <v>48</v>
      </c>
      <c r="AA193" s="34" t="s">
        <v>48</v>
      </c>
      <c r="AB193" s="34" t="s">
        <v>48</v>
      </c>
    </row>
    <row r="194" spans="1:28" s="7" customFormat="1" outlineLevel="1" x14ac:dyDescent="0.25">
      <c r="A194" s="35" t="s">
        <v>298</v>
      </c>
      <c r="B194" s="44" t="s">
        <v>299</v>
      </c>
      <c r="C194" s="37" t="s">
        <v>37</v>
      </c>
      <c r="D194" s="34">
        <v>1678.8952627500003</v>
      </c>
      <c r="E194" s="34">
        <v>1759.9080055999998</v>
      </c>
      <c r="F194" s="34">
        <v>1850.9246792077602</v>
      </c>
      <c r="G194" s="34">
        <v>1911.0363871800002</v>
      </c>
      <c r="H194" s="34">
        <v>2002.0415572435681</v>
      </c>
      <c r="I194" s="34">
        <v>1920.4018261485151</v>
      </c>
      <c r="J194" s="34">
        <v>2101.3822877082403</v>
      </c>
      <c r="K194" s="34">
        <v>2153.0545835237785</v>
      </c>
      <c r="L194" s="34">
        <v>2175.8773234412897</v>
      </c>
      <c r="M194" s="34">
        <v>2237.4914309562005</v>
      </c>
      <c r="N194" s="34">
        <v>2276.5933063352418</v>
      </c>
      <c r="O194" s="34">
        <v>2318.3184497236443</v>
      </c>
      <c r="P194" s="34">
        <v>2354.5004181486784</v>
      </c>
      <c r="Q194" s="34">
        <v>2411.0511877217905</v>
      </c>
      <c r="R194" s="34">
        <v>2294.6777211734729</v>
      </c>
      <c r="S194" s="34">
        <v>2507.4932352318619</v>
      </c>
      <c r="T194" s="34">
        <v>2331.7942639214975</v>
      </c>
      <c r="U194" s="34">
        <v>2607.7929646287362</v>
      </c>
      <c r="V194" s="34">
        <v>2367.2060440924811</v>
      </c>
      <c r="W194" s="34">
        <v>2667.7722028151966</v>
      </c>
      <c r="X194" s="34">
        <v>2407.7842653498583</v>
      </c>
      <c r="Y194" s="34">
        <v>2768.5201653594791</v>
      </c>
      <c r="Z194" s="34">
        <v>2491.1471283051674</v>
      </c>
      <c r="AA194" s="34">
        <v>23502.932433289199</v>
      </c>
      <c r="AB194" s="34">
        <v>22803.0043157195</v>
      </c>
    </row>
    <row r="195" spans="1:28" s="7" customFormat="1" outlineLevel="1" x14ac:dyDescent="0.25">
      <c r="A195" s="35" t="s">
        <v>300</v>
      </c>
      <c r="B195" s="44" t="s">
        <v>301</v>
      </c>
      <c r="C195" s="37" t="s">
        <v>37</v>
      </c>
      <c r="D195" s="34">
        <v>401.25124200000005</v>
      </c>
      <c r="E195" s="34">
        <v>429.71358199999992</v>
      </c>
      <c r="F195" s="34">
        <v>464.91854555047001</v>
      </c>
      <c r="G195" s="34">
        <v>478.90197131976834</v>
      </c>
      <c r="H195" s="34">
        <v>506.29820233691197</v>
      </c>
      <c r="I195" s="34">
        <v>488.06846738000002</v>
      </c>
      <c r="J195" s="34">
        <v>530.43585800179005</v>
      </c>
      <c r="K195" s="34">
        <v>635.92119966772759</v>
      </c>
      <c r="L195" s="34">
        <v>563.98734203360834</v>
      </c>
      <c r="M195" s="34">
        <v>630.95658068041473</v>
      </c>
      <c r="N195" s="34">
        <v>592.4097645073266</v>
      </c>
      <c r="O195" s="34">
        <v>671.32344935337107</v>
      </c>
      <c r="P195" s="34">
        <v>619.22349294434616</v>
      </c>
      <c r="Q195" s="34">
        <v>697.91057003226001</v>
      </c>
      <c r="R195" s="34">
        <v>638.93694864571705</v>
      </c>
      <c r="S195" s="34">
        <v>725.55965318974836</v>
      </c>
      <c r="T195" s="34">
        <v>659.96506290622347</v>
      </c>
      <c r="U195" s="34">
        <v>754.31298746998266</v>
      </c>
      <c r="V195" s="34">
        <v>672.22840279408058</v>
      </c>
      <c r="W195" s="34">
        <v>772.75348974731207</v>
      </c>
      <c r="X195" s="34">
        <v>686.11112574168055</v>
      </c>
      <c r="Y195" s="34">
        <v>800.53323610677876</v>
      </c>
      <c r="Z195" s="34">
        <v>706.52419479280047</v>
      </c>
      <c r="AA195" s="34">
        <v>6656.2416049473632</v>
      </c>
      <c r="AB195" s="34">
        <v>6176.120394704486</v>
      </c>
    </row>
    <row r="196" spans="1:28" s="7" customFormat="1" outlineLevel="1" x14ac:dyDescent="0.25">
      <c r="A196" s="35" t="s">
        <v>302</v>
      </c>
      <c r="B196" s="44" t="s">
        <v>303</v>
      </c>
      <c r="C196" s="37" t="s">
        <v>37</v>
      </c>
      <c r="D196" s="34">
        <v>505.30381828999998</v>
      </c>
      <c r="E196" s="34">
        <v>686.96275138199996</v>
      </c>
      <c r="F196" s="34">
        <v>705.39144304465015</v>
      </c>
      <c r="G196" s="34">
        <v>444.78600066567407</v>
      </c>
      <c r="H196" s="34">
        <v>573.07552077128207</v>
      </c>
      <c r="I196" s="34">
        <v>944.47370061439005</v>
      </c>
      <c r="J196" s="34">
        <v>773.14825977655596</v>
      </c>
      <c r="K196" s="34">
        <v>556.78881187765091</v>
      </c>
      <c r="L196" s="34">
        <v>748.13522076219954</v>
      </c>
      <c r="M196" s="34">
        <v>879.03669197597742</v>
      </c>
      <c r="N196" s="34">
        <v>867.62018496532164</v>
      </c>
      <c r="O196" s="34">
        <v>894.5658630412255</v>
      </c>
      <c r="P196" s="34">
        <v>919.9137907079803</v>
      </c>
      <c r="Q196" s="34">
        <v>997.99838657288319</v>
      </c>
      <c r="R196" s="34">
        <v>876.39285156215988</v>
      </c>
      <c r="S196" s="34">
        <v>991.29148247608975</v>
      </c>
      <c r="T196" s="34">
        <v>939.93691032451704</v>
      </c>
      <c r="U196" s="34">
        <v>973.6692722432548</v>
      </c>
      <c r="V196" s="34">
        <v>931.21872090942645</v>
      </c>
      <c r="W196" s="34">
        <v>984.43614089412893</v>
      </c>
      <c r="X196" s="34">
        <v>930.53344706987809</v>
      </c>
      <c r="Y196" s="34">
        <v>1001.8145139887141</v>
      </c>
      <c r="Z196" s="34">
        <v>996.34414031820108</v>
      </c>
      <c r="AA196" s="34">
        <v>8668.8608643499883</v>
      </c>
      <c r="AB196" s="34">
        <v>8556.3190471675225</v>
      </c>
    </row>
    <row r="197" spans="1:28" s="7" customFormat="1" ht="15.75" customHeight="1" outlineLevel="2" x14ac:dyDescent="0.25">
      <c r="A197" s="35" t="s">
        <v>304</v>
      </c>
      <c r="B197" s="40" t="s">
        <v>305</v>
      </c>
      <c r="C197" s="37" t="s">
        <v>37</v>
      </c>
      <c r="D197" s="34">
        <v>-40.214857709999997</v>
      </c>
      <c r="E197" s="34">
        <v>-18.993028140000003</v>
      </c>
      <c r="F197" s="34">
        <v>26.694851084</v>
      </c>
      <c r="G197" s="34">
        <v>39.228659800439793</v>
      </c>
      <c r="H197" s="34">
        <v>39.653522838975995</v>
      </c>
      <c r="I197" s="34">
        <v>97.193226233315414</v>
      </c>
      <c r="J197" s="34">
        <v>99.899312123468334</v>
      </c>
      <c r="K197" s="34">
        <v>112.63085331646344</v>
      </c>
      <c r="L197" s="34">
        <v>158.86684752356868</v>
      </c>
      <c r="M197" s="34">
        <v>27.206434300230132</v>
      </c>
      <c r="N197" s="34">
        <v>-8.0638473347516797</v>
      </c>
      <c r="O197" s="34">
        <v>98.235057723539072</v>
      </c>
      <c r="P197" s="34">
        <v>24.55693563591328</v>
      </c>
      <c r="Q197" s="34">
        <v>76.159547764424758</v>
      </c>
      <c r="R197" s="34">
        <v>50.590766270663075</v>
      </c>
      <c r="S197" s="34">
        <v>75.213535355295221</v>
      </c>
      <c r="T197" s="34">
        <v>58.700852442933844</v>
      </c>
      <c r="U197" s="34">
        <v>66.820481855544372</v>
      </c>
      <c r="V197" s="34">
        <v>62.422610029381289</v>
      </c>
      <c r="W197" s="34">
        <v>66.534994954753643</v>
      </c>
      <c r="X197" s="34">
        <v>82.810286693782686</v>
      </c>
      <c r="Y197" s="34">
        <v>68.531044803396242</v>
      </c>
      <c r="Z197" s="34">
        <v>79.183832431142363</v>
      </c>
      <c r="AA197" s="34">
        <v>727.75383610740209</v>
      </c>
      <c r="AB197" s="34">
        <v>648.62111865507791</v>
      </c>
    </row>
    <row r="198" spans="1:28" s="7" customFormat="1" outlineLevel="1" x14ac:dyDescent="0.25">
      <c r="A198" s="35" t="s">
        <v>306</v>
      </c>
      <c r="B198" s="44" t="s">
        <v>307</v>
      </c>
      <c r="C198" s="37" t="s">
        <v>37</v>
      </c>
      <c r="D198" s="34">
        <v>436.09825067999981</v>
      </c>
      <c r="E198" s="34">
        <v>418.58698234999997</v>
      </c>
      <c r="F198" s="34">
        <v>407.10921280775034</v>
      </c>
      <c r="G198" s="34">
        <v>402.94345184442841</v>
      </c>
      <c r="H198" s="34">
        <v>584.92096960395463</v>
      </c>
      <c r="I198" s="34">
        <v>529.1824083570923</v>
      </c>
      <c r="J198" s="34">
        <v>547.74399746863082</v>
      </c>
      <c r="K198" s="34">
        <v>481.38722594002422</v>
      </c>
      <c r="L198" s="34">
        <v>461.40456852901286</v>
      </c>
      <c r="M198" s="34">
        <v>455.83156296963421</v>
      </c>
      <c r="N198" s="34">
        <v>514.45110796147401</v>
      </c>
      <c r="O198" s="34">
        <v>484.3040448296893</v>
      </c>
      <c r="P198" s="34">
        <v>495.4922608573695</v>
      </c>
      <c r="Q198" s="34">
        <v>486.2992164298488</v>
      </c>
      <c r="R198" s="34">
        <v>426.74071123445827</v>
      </c>
      <c r="S198" s="34">
        <v>518.21677782141887</v>
      </c>
      <c r="T198" s="34">
        <v>442.85638377060639</v>
      </c>
      <c r="U198" s="34">
        <v>517.1244578174942</v>
      </c>
      <c r="V198" s="34">
        <v>447.18037316212838</v>
      </c>
      <c r="W198" s="34">
        <v>532.63819155201918</v>
      </c>
      <c r="X198" s="34">
        <v>456.89069633567635</v>
      </c>
      <c r="Y198" s="34">
        <v>548.61733729857986</v>
      </c>
      <c r="Z198" s="34">
        <v>467.03673867383435</v>
      </c>
      <c r="AA198" s="34">
        <v>4956.5446748602299</v>
      </c>
      <c r="AB198" s="34">
        <v>4844.717807597146</v>
      </c>
    </row>
    <row r="199" spans="1:28" s="7" customFormat="1" outlineLevel="1" x14ac:dyDescent="0.25">
      <c r="A199" s="35" t="s">
        <v>308</v>
      </c>
      <c r="B199" s="44" t="s">
        <v>309</v>
      </c>
      <c r="C199" s="37" t="s">
        <v>37</v>
      </c>
      <c r="D199" s="34">
        <v>241.4036016499999</v>
      </c>
      <c r="E199" s="34">
        <v>232.30259116999991</v>
      </c>
      <c r="F199" s="34">
        <v>84.197160661000339</v>
      </c>
      <c r="G199" s="34">
        <v>154.66377882342749</v>
      </c>
      <c r="H199" s="34">
        <v>154.72635074519994</v>
      </c>
      <c r="I199" s="34">
        <v>176.01734715386655</v>
      </c>
      <c r="J199" s="34">
        <v>161.7750820400008</v>
      </c>
      <c r="K199" s="34">
        <v>163.70845004584137</v>
      </c>
      <c r="L199" s="34">
        <v>149.92189312193943</v>
      </c>
      <c r="M199" s="34">
        <v>202.75915014864546</v>
      </c>
      <c r="N199" s="34">
        <v>173.3932690950725</v>
      </c>
      <c r="O199" s="34">
        <v>195.51821302165146</v>
      </c>
      <c r="P199" s="34">
        <v>133.4968712330751</v>
      </c>
      <c r="Q199" s="34">
        <v>202.25209676138104</v>
      </c>
      <c r="R199" s="34">
        <v>177.32804780632858</v>
      </c>
      <c r="S199" s="34">
        <v>209.2553359030203</v>
      </c>
      <c r="T199" s="34">
        <v>241.46903361951874</v>
      </c>
      <c r="U199" s="34">
        <v>216.53870453400518</v>
      </c>
      <c r="V199" s="34">
        <v>223.57496981891319</v>
      </c>
      <c r="W199" s="34">
        <v>224.92751729070514</v>
      </c>
      <c r="X199" s="34">
        <v>246.14466898381338</v>
      </c>
      <c r="Y199" s="34">
        <v>233.64370049493348</v>
      </c>
      <c r="Z199" s="34">
        <v>253.5290090533278</v>
      </c>
      <c r="AA199" s="34">
        <v>1979.2842941774772</v>
      </c>
      <c r="AB199" s="34">
        <v>1915.3591955171894</v>
      </c>
    </row>
    <row r="200" spans="1:28" s="7" customFormat="1" outlineLevel="1" x14ac:dyDescent="0.25">
      <c r="A200" s="35" t="s">
        <v>310</v>
      </c>
      <c r="B200" s="44" t="s">
        <v>311</v>
      </c>
      <c r="C200" s="37" t="s">
        <v>37</v>
      </c>
      <c r="D200" s="34">
        <v>27.764811080000001</v>
      </c>
      <c r="E200" s="34">
        <v>25.19846424</v>
      </c>
      <c r="F200" s="34">
        <v>24.229154123320001</v>
      </c>
      <c r="G200" s="34">
        <v>31.838206570496002</v>
      </c>
      <c r="H200" s="34">
        <v>20.750283150240001</v>
      </c>
      <c r="I200" s="34">
        <v>71.087460403760005</v>
      </c>
      <c r="J200" s="34">
        <v>26.277286574764361</v>
      </c>
      <c r="K200" s="34">
        <v>31.80671443659061</v>
      </c>
      <c r="L200" s="34">
        <v>23.356475468445662</v>
      </c>
      <c r="M200" s="34">
        <v>28.254629516263492</v>
      </c>
      <c r="N200" s="34">
        <v>30.114617018722875</v>
      </c>
      <c r="O200" s="34">
        <v>26.368921067990694</v>
      </c>
      <c r="P200" s="34">
        <v>27.838322474194474</v>
      </c>
      <c r="Q200" s="34">
        <v>27.329709023377415</v>
      </c>
      <c r="R200" s="34">
        <v>28.386120721362619</v>
      </c>
      <c r="S200" s="34">
        <v>28.326297368134259</v>
      </c>
      <c r="T200" s="34">
        <v>28.118837841442513</v>
      </c>
      <c r="U200" s="34">
        <v>29.360044446228397</v>
      </c>
      <c r="V200" s="34">
        <v>28.388775483964078</v>
      </c>
      <c r="W200" s="34">
        <v>30.240845779615245</v>
      </c>
      <c r="X200" s="34">
        <v>29.372968153744122</v>
      </c>
      <c r="Y200" s="34">
        <v>31.148071153003706</v>
      </c>
      <c r="Z200" s="34">
        <v>30.254157198356445</v>
      </c>
      <c r="AA200" s="34">
        <v>335.76089976545978</v>
      </c>
      <c r="AB200" s="34">
        <v>272.85784408523716</v>
      </c>
    </row>
    <row r="201" spans="1:28" s="7" customFormat="1" ht="31.5" outlineLevel="1" x14ac:dyDescent="0.25">
      <c r="A201" s="35" t="s">
        <v>312</v>
      </c>
      <c r="B201" s="44" t="s">
        <v>313</v>
      </c>
      <c r="C201" s="37" t="s">
        <v>37</v>
      </c>
      <c r="D201" s="34">
        <v>96.82</v>
      </c>
      <c r="E201" s="34">
        <v>131.962048208</v>
      </c>
      <c r="F201" s="34">
        <v>173.52754921758</v>
      </c>
      <c r="G201" s="34">
        <v>70.569491511116141</v>
      </c>
      <c r="H201" s="34">
        <v>91.20523704448</v>
      </c>
      <c r="I201" s="34">
        <v>73.088999999999999</v>
      </c>
      <c r="J201" s="34">
        <v>161.90433347127819</v>
      </c>
      <c r="K201" s="34">
        <v>192.4413442887909</v>
      </c>
      <c r="L201" s="34">
        <v>181.76587138949679</v>
      </c>
      <c r="M201" s="34">
        <v>288.60031777987979</v>
      </c>
      <c r="N201" s="34">
        <v>199.78374796754611</v>
      </c>
      <c r="O201" s="34">
        <v>321.45803702798173</v>
      </c>
      <c r="P201" s="34">
        <v>236.08975914607583</v>
      </c>
      <c r="Q201" s="34">
        <v>300.76858581512124</v>
      </c>
      <c r="R201" s="34">
        <v>252.34230777419299</v>
      </c>
      <c r="S201" s="34">
        <v>276.06476183323144</v>
      </c>
      <c r="T201" s="34">
        <v>245.49474463578298</v>
      </c>
      <c r="U201" s="34">
        <v>227.26750410927124</v>
      </c>
      <c r="V201" s="34">
        <v>244.694744635783</v>
      </c>
      <c r="W201" s="34">
        <v>225.44371923566899</v>
      </c>
      <c r="X201" s="34">
        <v>233.21474463578298</v>
      </c>
      <c r="Y201" s="34">
        <v>225.19371923566899</v>
      </c>
      <c r="Z201" s="34">
        <v>230.17474463578299</v>
      </c>
      <c r="AA201" s="34">
        <v>2200.8964808367305</v>
      </c>
      <c r="AB201" s="34">
        <v>2076.670235336202</v>
      </c>
    </row>
    <row r="202" spans="1:28" s="7" customFormat="1" outlineLevel="1" x14ac:dyDescent="0.25">
      <c r="A202" s="35" t="s">
        <v>314</v>
      </c>
      <c r="B202" s="44" t="s">
        <v>315</v>
      </c>
      <c r="C202" s="37" t="s">
        <v>37</v>
      </c>
      <c r="D202" s="34">
        <v>912.09222316000148</v>
      </c>
      <c r="E202" s="34">
        <v>408.32647925000026</v>
      </c>
      <c r="F202" s="34">
        <v>487.03875335363136</v>
      </c>
      <c r="G202" s="34">
        <v>1238.7492301526549</v>
      </c>
      <c r="H202" s="34">
        <v>492.41155324560413</v>
      </c>
      <c r="I202" s="34">
        <v>741.12339482477387</v>
      </c>
      <c r="J202" s="34">
        <v>430.7409387308436</v>
      </c>
      <c r="K202" s="34">
        <v>404.9899613481532</v>
      </c>
      <c r="L202" s="34">
        <v>634.11457170502933</v>
      </c>
      <c r="M202" s="34">
        <v>561.58739857402259</v>
      </c>
      <c r="N202" s="34">
        <v>500.73960459889736</v>
      </c>
      <c r="O202" s="34">
        <v>607.69425064060283</v>
      </c>
      <c r="P202" s="34">
        <v>680.02425198752996</v>
      </c>
      <c r="Q202" s="34">
        <v>675.36786352378499</v>
      </c>
      <c r="R202" s="34">
        <v>719.82629759797965</v>
      </c>
      <c r="S202" s="34">
        <v>706.15439880253189</v>
      </c>
      <c r="T202" s="34">
        <v>749.35140370658632</v>
      </c>
      <c r="U202" s="34">
        <v>776.90946222791638</v>
      </c>
      <c r="V202" s="34">
        <v>785.8549137659503</v>
      </c>
      <c r="W202" s="34">
        <v>803.54611681401263</v>
      </c>
      <c r="X202" s="34">
        <v>812.62949282673128</v>
      </c>
      <c r="Y202" s="34">
        <v>829.03762515124674</v>
      </c>
      <c r="Z202" s="34">
        <v>827.6732305240929</v>
      </c>
      <c r="AA202" s="34">
        <v>7345.159702059701</v>
      </c>
      <c r="AB202" s="34">
        <v>6633.3662586892451</v>
      </c>
    </row>
    <row r="203" spans="1:28" s="30" customFormat="1" ht="26.25" customHeight="1" x14ac:dyDescent="0.25">
      <c r="A203" s="31" t="s">
        <v>316</v>
      </c>
      <c r="B203" s="32" t="s">
        <v>317</v>
      </c>
      <c r="C203" s="33" t="s">
        <v>37</v>
      </c>
      <c r="D203" s="34">
        <v>27.580758730000003</v>
      </c>
      <c r="E203" s="34">
        <v>48.489596940000006</v>
      </c>
      <c r="F203" s="34">
        <v>0.34365133922999996</v>
      </c>
      <c r="G203" s="34">
        <v>0</v>
      </c>
      <c r="H203" s="34">
        <v>0</v>
      </c>
      <c r="I203" s="34">
        <v>0</v>
      </c>
      <c r="J203" s="34">
        <v>2.3306740680803282</v>
      </c>
      <c r="K203" s="34">
        <v>0</v>
      </c>
      <c r="L203" s="34">
        <v>0</v>
      </c>
      <c r="M203" s="34">
        <v>0</v>
      </c>
      <c r="N203" s="34">
        <v>2.0827127383457169</v>
      </c>
      <c r="O203" s="34">
        <v>0</v>
      </c>
      <c r="P203" s="34">
        <v>0</v>
      </c>
      <c r="Q203" s="34">
        <v>0</v>
      </c>
      <c r="R203" s="34">
        <v>0</v>
      </c>
      <c r="S203" s="34">
        <v>0</v>
      </c>
      <c r="T203" s="34">
        <v>0</v>
      </c>
      <c r="U203" s="34">
        <v>0</v>
      </c>
      <c r="V203" s="34">
        <v>0</v>
      </c>
      <c r="W203" s="34">
        <v>0</v>
      </c>
      <c r="X203" s="34">
        <v>0</v>
      </c>
      <c r="Y203" s="34">
        <v>0</v>
      </c>
      <c r="Z203" s="34">
        <v>0</v>
      </c>
      <c r="AA203" s="34">
        <v>0</v>
      </c>
      <c r="AB203" s="34">
        <v>4.4133868064260451</v>
      </c>
    </row>
    <row r="204" spans="1:28" s="7" customFormat="1" outlineLevel="1" x14ac:dyDescent="0.25">
      <c r="A204" s="35" t="s">
        <v>318</v>
      </c>
      <c r="B204" s="44" t="s">
        <v>319</v>
      </c>
      <c r="C204" s="37" t="s">
        <v>37</v>
      </c>
      <c r="D204" s="34">
        <v>0</v>
      </c>
      <c r="E204" s="34">
        <v>0</v>
      </c>
      <c r="F204" s="34">
        <v>0</v>
      </c>
      <c r="G204" s="34">
        <v>0</v>
      </c>
      <c r="H204" s="34">
        <v>0</v>
      </c>
      <c r="I204" s="34">
        <v>0</v>
      </c>
      <c r="J204" s="34">
        <v>0</v>
      </c>
      <c r="K204" s="34">
        <v>0</v>
      </c>
      <c r="L204" s="34">
        <v>0</v>
      </c>
      <c r="M204" s="34">
        <v>0</v>
      </c>
      <c r="N204" s="34">
        <v>0</v>
      </c>
      <c r="O204" s="34">
        <v>0</v>
      </c>
      <c r="P204" s="34">
        <v>0</v>
      </c>
      <c r="Q204" s="34">
        <v>0</v>
      </c>
      <c r="R204" s="34">
        <v>0</v>
      </c>
      <c r="S204" s="34">
        <v>0</v>
      </c>
      <c r="T204" s="34">
        <v>0</v>
      </c>
      <c r="U204" s="34">
        <v>0</v>
      </c>
      <c r="V204" s="34">
        <v>0</v>
      </c>
      <c r="W204" s="34">
        <v>0</v>
      </c>
      <c r="X204" s="34">
        <v>0</v>
      </c>
      <c r="Y204" s="34">
        <v>0</v>
      </c>
      <c r="Z204" s="34">
        <v>0</v>
      </c>
      <c r="AA204" s="34">
        <v>0</v>
      </c>
      <c r="AB204" s="34">
        <v>0</v>
      </c>
    </row>
    <row r="205" spans="1:28" s="7" customFormat="1" ht="15.75" customHeight="1" outlineLevel="1" x14ac:dyDescent="0.25">
      <c r="A205" s="35" t="s">
        <v>320</v>
      </c>
      <c r="B205" s="44" t="s">
        <v>321</v>
      </c>
      <c r="C205" s="37" t="s">
        <v>37</v>
      </c>
      <c r="D205" s="34">
        <v>0</v>
      </c>
      <c r="E205" s="34">
        <v>0</v>
      </c>
      <c r="F205" s="34">
        <v>0</v>
      </c>
      <c r="G205" s="34">
        <v>0</v>
      </c>
      <c r="H205" s="34">
        <v>0</v>
      </c>
      <c r="I205" s="34">
        <v>0</v>
      </c>
      <c r="J205" s="34">
        <v>0</v>
      </c>
      <c r="K205" s="34">
        <v>0</v>
      </c>
      <c r="L205" s="34">
        <v>0</v>
      </c>
      <c r="M205" s="34">
        <v>0</v>
      </c>
      <c r="N205" s="34">
        <v>0</v>
      </c>
      <c r="O205" s="34">
        <v>0</v>
      </c>
      <c r="P205" s="34">
        <v>0</v>
      </c>
      <c r="Q205" s="34">
        <v>0</v>
      </c>
      <c r="R205" s="34">
        <v>0</v>
      </c>
      <c r="S205" s="34">
        <v>0</v>
      </c>
      <c r="T205" s="34">
        <v>0</v>
      </c>
      <c r="U205" s="34">
        <v>0</v>
      </c>
      <c r="V205" s="34">
        <v>0</v>
      </c>
      <c r="W205" s="34">
        <v>0</v>
      </c>
      <c r="X205" s="34">
        <v>0</v>
      </c>
      <c r="Y205" s="34">
        <v>0</v>
      </c>
      <c r="Z205" s="34">
        <v>0</v>
      </c>
      <c r="AA205" s="34">
        <v>0</v>
      </c>
      <c r="AB205" s="34">
        <v>0</v>
      </c>
    </row>
    <row r="206" spans="1:28" s="7" customFormat="1" ht="34.5" customHeight="1" outlineLevel="2" x14ac:dyDescent="0.25">
      <c r="A206" s="35" t="s">
        <v>322</v>
      </c>
      <c r="B206" s="40" t="s">
        <v>323</v>
      </c>
      <c r="C206" s="37" t="s">
        <v>37</v>
      </c>
      <c r="D206" s="34">
        <v>0</v>
      </c>
      <c r="E206" s="34">
        <v>0</v>
      </c>
      <c r="F206" s="34">
        <v>0</v>
      </c>
      <c r="G206" s="34">
        <v>0</v>
      </c>
      <c r="H206" s="34">
        <v>0</v>
      </c>
      <c r="I206" s="34">
        <v>0</v>
      </c>
      <c r="J206" s="34">
        <v>0</v>
      </c>
      <c r="K206" s="34">
        <v>0</v>
      </c>
      <c r="L206" s="34">
        <v>0</v>
      </c>
      <c r="M206" s="34">
        <v>0</v>
      </c>
      <c r="N206" s="34">
        <v>0</v>
      </c>
      <c r="O206" s="34">
        <v>0</v>
      </c>
      <c r="P206" s="34">
        <v>0</v>
      </c>
      <c r="Q206" s="34">
        <v>0</v>
      </c>
      <c r="R206" s="34">
        <v>0</v>
      </c>
      <c r="S206" s="34">
        <v>0</v>
      </c>
      <c r="T206" s="34">
        <v>0</v>
      </c>
      <c r="U206" s="34">
        <v>0</v>
      </c>
      <c r="V206" s="34">
        <v>0</v>
      </c>
      <c r="W206" s="34">
        <v>0</v>
      </c>
      <c r="X206" s="34">
        <v>0</v>
      </c>
      <c r="Y206" s="34">
        <v>0</v>
      </c>
      <c r="Z206" s="34">
        <v>0</v>
      </c>
      <c r="AA206" s="34">
        <v>0</v>
      </c>
      <c r="AB206" s="34">
        <v>0</v>
      </c>
    </row>
    <row r="207" spans="1:28" s="7" customFormat="1" ht="15.75" customHeight="1" outlineLevel="3" x14ac:dyDescent="0.25">
      <c r="A207" s="35" t="s">
        <v>324</v>
      </c>
      <c r="B207" s="42" t="s">
        <v>325</v>
      </c>
      <c r="C207" s="37" t="s">
        <v>37</v>
      </c>
      <c r="D207" s="34">
        <v>0</v>
      </c>
      <c r="E207" s="34">
        <v>0</v>
      </c>
      <c r="F207" s="34">
        <v>0</v>
      </c>
      <c r="G207" s="34">
        <v>0</v>
      </c>
      <c r="H207" s="34">
        <v>0</v>
      </c>
      <c r="I207" s="34">
        <v>0</v>
      </c>
      <c r="J207" s="34">
        <v>0</v>
      </c>
      <c r="K207" s="34">
        <v>0</v>
      </c>
      <c r="L207" s="34">
        <v>0</v>
      </c>
      <c r="M207" s="34">
        <v>0</v>
      </c>
      <c r="N207" s="34">
        <v>0</v>
      </c>
      <c r="O207" s="34">
        <v>0</v>
      </c>
      <c r="P207" s="34">
        <v>0</v>
      </c>
      <c r="Q207" s="34">
        <v>0</v>
      </c>
      <c r="R207" s="34">
        <v>0</v>
      </c>
      <c r="S207" s="34">
        <v>0</v>
      </c>
      <c r="T207" s="34">
        <v>0</v>
      </c>
      <c r="U207" s="34">
        <v>0</v>
      </c>
      <c r="V207" s="34">
        <v>0</v>
      </c>
      <c r="W207" s="34">
        <v>0</v>
      </c>
      <c r="X207" s="34">
        <v>0</v>
      </c>
      <c r="Y207" s="34">
        <v>0</v>
      </c>
      <c r="Z207" s="34">
        <v>0</v>
      </c>
      <c r="AA207" s="34">
        <v>0</v>
      </c>
      <c r="AB207" s="34">
        <v>0</v>
      </c>
    </row>
    <row r="208" spans="1:28" s="7" customFormat="1" ht="15.75" customHeight="1" outlineLevel="3" x14ac:dyDescent="0.25">
      <c r="A208" s="35" t="s">
        <v>326</v>
      </c>
      <c r="B208" s="42" t="s">
        <v>327</v>
      </c>
      <c r="C208" s="37" t="s">
        <v>37</v>
      </c>
      <c r="D208" s="34">
        <v>0</v>
      </c>
      <c r="E208" s="34">
        <v>0</v>
      </c>
      <c r="F208" s="34">
        <v>0</v>
      </c>
      <c r="G208" s="34">
        <v>0</v>
      </c>
      <c r="H208" s="34">
        <v>0</v>
      </c>
      <c r="I208" s="34">
        <v>0</v>
      </c>
      <c r="J208" s="34">
        <v>0</v>
      </c>
      <c r="K208" s="34">
        <v>0</v>
      </c>
      <c r="L208" s="34">
        <v>0</v>
      </c>
      <c r="M208" s="34">
        <v>0</v>
      </c>
      <c r="N208" s="34">
        <v>0</v>
      </c>
      <c r="O208" s="34">
        <v>0</v>
      </c>
      <c r="P208" s="34">
        <v>0</v>
      </c>
      <c r="Q208" s="34">
        <v>0</v>
      </c>
      <c r="R208" s="34">
        <v>0</v>
      </c>
      <c r="S208" s="34">
        <v>0</v>
      </c>
      <c r="T208" s="34">
        <v>0</v>
      </c>
      <c r="U208" s="34">
        <v>0</v>
      </c>
      <c r="V208" s="34">
        <v>0</v>
      </c>
      <c r="W208" s="34">
        <v>0</v>
      </c>
      <c r="X208" s="34">
        <v>0</v>
      </c>
      <c r="Y208" s="34">
        <v>0</v>
      </c>
      <c r="Z208" s="34">
        <v>0</v>
      </c>
      <c r="AA208" s="34">
        <v>0</v>
      </c>
      <c r="AB208" s="34">
        <v>0</v>
      </c>
    </row>
    <row r="209" spans="1:28" s="7" customFormat="1" outlineLevel="1" x14ac:dyDescent="0.25">
      <c r="A209" s="35" t="s">
        <v>328</v>
      </c>
      <c r="B209" s="44" t="s">
        <v>329</v>
      </c>
      <c r="C209" s="37" t="s">
        <v>37</v>
      </c>
      <c r="D209" s="34">
        <v>27.580758730000003</v>
      </c>
      <c r="E209" s="34">
        <v>48.489596940000006</v>
      </c>
      <c r="F209" s="34">
        <v>0.34365133922999996</v>
      </c>
      <c r="G209" s="34">
        <v>0</v>
      </c>
      <c r="H209" s="34">
        <v>0</v>
      </c>
      <c r="I209" s="34">
        <v>0</v>
      </c>
      <c r="J209" s="34">
        <v>2.3306740680803282</v>
      </c>
      <c r="K209" s="34">
        <v>0</v>
      </c>
      <c r="L209" s="34">
        <v>0</v>
      </c>
      <c r="M209" s="34">
        <v>0</v>
      </c>
      <c r="N209" s="34">
        <v>2.0827127383457169</v>
      </c>
      <c r="O209" s="34">
        <v>0</v>
      </c>
      <c r="P209" s="34">
        <v>0</v>
      </c>
      <c r="Q209" s="34">
        <v>0</v>
      </c>
      <c r="R209" s="34">
        <v>0</v>
      </c>
      <c r="S209" s="34">
        <v>0</v>
      </c>
      <c r="T209" s="34">
        <v>0</v>
      </c>
      <c r="U209" s="34">
        <v>0</v>
      </c>
      <c r="V209" s="34">
        <v>0</v>
      </c>
      <c r="W209" s="34">
        <v>0</v>
      </c>
      <c r="X209" s="34">
        <v>0</v>
      </c>
      <c r="Y209" s="34">
        <v>0</v>
      </c>
      <c r="Z209" s="34">
        <v>0</v>
      </c>
      <c r="AA209" s="34">
        <v>0</v>
      </c>
      <c r="AB209" s="34">
        <v>4.4133868064260451</v>
      </c>
    </row>
    <row r="210" spans="1:28" s="30" customFormat="1" x14ac:dyDescent="0.25">
      <c r="A210" s="31" t="s">
        <v>330</v>
      </c>
      <c r="B210" s="32" t="s">
        <v>331</v>
      </c>
      <c r="C210" s="33" t="s">
        <v>37</v>
      </c>
      <c r="D210" s="34">
        <v>1369.2594339800003</v>
      </c>
      <c r="E210" s="34">
        <v>1317.7875934390001</v>
      </c>
      <c r="F210" s="34">
        <v>1722.7543589659601</v>
      </c>
      <c r="G210" s="34">
        <v>1952.3409438069998</v>
      </c>
      <c r="H210" s="34">
        <v>2144.368218453832</v>
      </c>
      <c r="I210" s="34">
        <v>2657.3648707287352</v>
      </c>
      <c r="J210" s="34">
        <v>1993.7194277735991</v>
      </c>
      <c r="K210" s="34">
        <v>2600.8901582126</v>
      </c>
      <c r="L210" s="34">
        <v>2273.0153082600004</v>
      </c>
      <c r="M210" s="34">
        <v>1154.9804248099999</v>
      </c>
      <c r="N210" s="34">
        <v>1118.5901447847737</v>
      </c>
      <c r="O210" s="34">
        <v>1363.7315728999999</v>
      </c>
      <c r="P210" s="34">
        <v>1084.2914505099995</v>
      </c>
      <c r="Q210" s="34">
        <v>1206.4199341500002</v>
      </c>
      <c r="R210" s="34">
        <v>1263.5363395100001</v>
      </c>
      <c r="S210" s="34">
        <v>1356.1133765699992</v>
      </c>
      <c r="T210" s="34">
        <v>1314.1205150699996</v>
      </c>
      <c r="U210" s="34">
        <v>1611.4145594199999</v>
      </c>
      <c r="V210" s="34">
        <v>1553.5294886599995</v>
      </c>
      <c r="W210" s="34">
        <v>1733.7472857999996</v>
      </c>
      <c r="X210" s="34">
        <v>1691.9901448000001</v>
      </c>
      <c r="Y210" s="34">
        <v>1856.0800121899995</v>
      </c>
      <c r="Z210" s="34">
        <v>1846.05246311768</v>
      </c>
      <c r="AA210" s="34">
        <v>17493.083138588336</v>
      </c>
      <c r="AB210" s="34">
        <v>16283.213500939881</v>
      </c>
    </row>
    <row r="211" spans="1:28" s="7" customFormat="1" outlineLevel="1" x14ac:dyDescent="0.25">
      <c r="A211" s="35" t="s">
        <v>332</v>
      </c>
      <c r="B211" s="44" t="s">
        <v>333</v>
      </c>
      <c r="C211" s="37" t="s">
        <v>37</v>
      </c>
      <c r="D211" s="34">
        <v>1365.9870999999998</v>
      </c>
      <c r="E211" s="34">
        <v>1314.6946399399999</v>
      </c>
      <c r="F211" s="34">
        <v>1718.5826887539999</v>
      </c>
      <c r="G211" s="34">
        <v>1952.3409438069998</v>
      </c>
      <c r="H211" s="34">
        <v>2144.3682956500002</v>
      </c>
      <c r="I211" s="34">
        <v>2657.3648707287352</v>
      </c>
      <c r="J211" s="34">
        <v>1993.7194293999999</v>
      </c>
      <c r="K211" s="34">
        <v>2600.8901582100007</v>
      </c>
      <c r="L211" s="34">
        <v>2273.0153082600004</v>
      </c>
      <c r="M211" s="34">
        <v>1154.9804248099999</v>
      </c>
      <c r="N211" s="34">
        <v>1118.5901447847737</v>
      </c>
      <c r="O211" s="34">
        <v>1363.7315728999999</v>
      </c>
      <c r="P211" s="34">
        <v>1084.2914505099995</v>
      </c>
      <c r="Q211" s="34">
        <v>1206.4199341500002</v>
      </c>
      <c r="R211" s="34">
        <v>1263.5363395100001</v>
      </c>
      <c r="S211" s="34">
        <v>1356.1133765699992</v>
      </c>
      <c r="T211" s="34">
        <v>1314.1205150699996</v>
      </c>
      <c r="U211" s="34">
        <v>1611.4145594199999</v>
      </c>
      <c r="V211" s="34">
        <v>1553.5294886599995</v>
      </c>
      <c r="W211" s="34">
        <v>1733.7472857999996</v>
      </c>
      <c r="X211" s="34">
        <v>1691.9901448000001</v>
      </c>
      <c r="Y211" s="34">
        <v>1856.0800121899995</v>
      </c>
      <c r="Z211" s="34">
        <v>1846.05246311768</v>
      </c>
      <c r="AA211" s="34">
        <v>17493.083138585735</v>
      </c>
      <c r="AB211" s="34">
        <v>16283.213579762451</v>
      </c>
    </row>
    <row r="212" spans="1:28" s="7" customFormat="1" ht="15.75" customHeight="1" outlineLevel="2" x14ac:dyDescent="0.25">
      <c r="A212" s="35" t="s">
        <v>334</v>
      </c>
      <c r="B212" s="40" t="s">
        <v>335</v>
      </c>
      <c r="C212" s="37" t="s">
        <v>37</v>
      </c>
      <c r="D212" s="34">
        <v>919.47343999999998</v>
      </c>
      <c r="E212" s="34">
        <v>652.9861113799999</v>
      </c>
      <c r="F212" s="34">
        <v>638.94964067000001</v>
      </c>
      <c r="G212" s="34">
        <v>468.90297593603998</v>
      </c>
      <c r="H212" s="34">
        <v>632.24632429000008</v>
      </c>
      <c r="I212" s="34">
        <v>907.34424628100658</v>
      </c>
      <c r="J212" s="34">
        <v>1083.8154019799997</v>
      </c>
      <c r="K212" s="34">
        <v>1109.218523231322</v>
      </c>
      <c r="L212" s="34">
        <v>660.40794964999975</v>
      </c>
      <c r="M212" s="34">
        <v>880.93674879999992</v>
      </c>
      <c r="N212" s="34">
        <v>746.40065570477373</v>
      </c>
      <c r="O212" s="34">
        <v>724.00406823999992</v>
      </c>
      <c r="P212" s="34">
        <v>591.68137370466661</v>
      </c>
      <c r="Q212" s="34">
        <v>465.66337667000016</v>
      </c>
      <c r="R212" s="34">
        <v>550.19455194333375</v>
      </c>
      <c r="S212" s="34">
        <v>1272.6421434599993</v>
      </c>
      <c r="T212" s="34">
        <v>1196.2189133299999</v>
      </c>
      <c r="U212" s="34">
        <v>1525.94991394</v>
      </c>
      <c r="V212" s="34">
        <v>1438.0571318199998</v>
      </c>
      <c r="W212" s="34">
        <v>1648.2145636199996</v>
      </c>
      <c r="X212" s="34">
        <v>1619.9860911600001</v>
      </c>
      <c r="Y212" s="34">
        <v>1769.4719446799995</v>
      </c>
      <c r="Z212" s="34">
        <v>1659.8161964001997</v>
      </c>
      <c r="AA212" s="34">
        <v>10772.348504858366</v>
      </c>
      <c r="AB212" s="34">
        <v>10178.824589982973</v>
      </c>
    </row>
    <row r="213" spans="1:28" s="7" customFormat="1" ht="15.75" customHeight="1" outlineLevel="2" x14ac:dyDescent="0.25">
      <c r="A213" s="35" t="s">
        <v>336</v>
      </c>
      <c r="B213" s="40" t="s">
        <v>337</v>
      </c>
      <c r="C213" s="37" t="s">
        <v>37</v>
      </c>
      <c r="D213" s="34">
        <v>446.38865999999996</v>
      </c>
      <c r="E213" s="34">
        <v>661.70852855999999</v>
      </c>
      <c r="F213" s="34">
        <v>1063.1334817699999</v>
      </c>
      <c r="G213" s="34">
        <v>1483.4379678709597</v>
      </c>
      <c r="H213" s="34">
        <v>1512.0999713600002</v>
      </c>
      <c r="I213" s="34">
        <v>1750.0206244477286</v>
      </c>
      <c r="J213" s="34">
        <v>906.44131140000002</v>
      </c>
      <c r="K213" s="34">
        <v>1491.6716349786784</v>
      </c>
      <c r="L213" s="34">
        <v>1612.6073586100006</v>
      </c>
      <c r="M213" s="34">
        <v>274.04367601000001</v>
      </c>
      <c r="N213" s="34">
        <v>197.53848442</v>
      </c>
      <c r="O213" s="34">
        <v>639.72750466000002</v>
      </c>
      <c r="P213" s="34">
        <v>454.3491776853333</v>
      </c>
      <c r="Q213" s="34">
        <v>740.75655747999997</v>
      </c>
      <c r="R213" s="34">
        <v>703.4648674966661</v>
      </c>
      <c r="S213" s="34">
        <v>83.47123311</v>
      </c>
      <c r="T213" s="34">
        <v>43.06106094999965</v>
      </c>
      <c r="U213" s="34">
        <v>85.464645479999987</v>
      </c>
      <c r="V213" s="34">
        <v>41.991604179999847</v>
      </c>
      <c r="W213" s="34">
        <v>85.532722179999993</v>
      </c>
      <c r="X213" s="34">
        <v>43.929139619999944</v>
      </c>
      <c r="Y213" s="34">
        <v>86.608067509999998</v>
      </c>
      <c r="Z213" s="34">
        <v>157.31910527688041</v>
      </c>
      <c r="AA213" s="34">
        <v>6720.7346337273666</v>
      </c>
      <c r="AB213" s="34">
        <v>5672.8020809988802</v>
      </c>
    </row>
    <row r="214" spans="1:28" s="7" customFormat="1" ht="31.5" customHeight="1" outlineLevel="2" x14ac:dyDescent="0.25">
      <c r="A214" s="35" t="s">
        <v>338</v>
      </c>
      <c r="B214" s="40" t="s">
        <v>339</v>
      </c>
      <c r="C214" s="37" t="s">
        <v>37</v>
      </c>
      <c r="D214" s="34">
        <v>0</v>
      </c>
      <c r="E214" s="34">
        <v>0</v>
      </c>
      <c r="F214" s="34">
        <v>16.189566314</v>
      </c>
      <c r="G214" s="34">
        <v>0</v>
      </c>
      <c r="H214" s="34">
        <v>0</v>
      </c>
      <c r="I214" s="34">
        <v>0</v>
      </c>
      <c r="J214" s="34">
        <v>3.4627160199999998</v>
      </c>
      <c r="K214" s="34">
        <v>0</v>
      </c>
      <c r="L214" s="34">
        <v>0</v>
      </c>
      <c r="M214" s="34">
        <v>0</v>
      </c>
      <c r="N214" s="34">
        <v>0</v>
      </c>
      <c r="O214" s="34">
        <v>0</v>
      </c>
      <c r="P214" s="34">
        <v>0</v>
      </c>
      <c r="Q214" s="34">
        <v>0</v>
      </c>
      <c r="R214" s="34">
        <v>0</v>
      </c>
      <c r="S214" s="34">
        <v>0</v>
      </c>
      <c r="T214" s="34">
        <v>0</v>
      </c>
      <c r="U214" s="34">
        <v>0</v>
      </c>
      <c r="V214" s="34">
        <v>0</v>
      </c>
      <c r="W214" s="34">
        <v>0</v>
      </c>
      <c r="X214" s="34">
        <v>0</v>
      </c>
      <c r="Y214" s="34">
        <v>0</v>
      </c>
      <c r="Z214" s="34">
        <v>0</v>
      </c>
      <c r="AA214" s="34">
        <v>0</v>
      </c>
      <c r="AB214" s="34">
        <v>3.4627160199999998</v>
      </c>
    </row>
    <row r="215" spans="1:28" s="7" customFormat="1" ht="15.75" customHeight="1" outlineLevel="2" x14ac:dyDescent="0.25">
      <c r="A215" s="35" t="s">
        <v>340</v>
      </c>
      <c r="B215" s="40" t="s">
        <v>341</v>
      </c>
      <c r="C215" s="37" t="s">
        <v>37</v>
      </c>
      <c r="D215" s="34">
        <v>0.125</v>
      </c>
      <c r="E215" s="34">
        <v>0</v>
      </c>
      <c r="F215" s="34">
        <v>0.31</v>
      </c>
      <c r="G215" s="34">
        <v>0</v>
      </c>
      <c r="H215" s="34">
        <v>2.1999999999999999E-2</v>
      </c>
      <c r="I215" s="34">
        <v>0</v>
      </c>
      <c r="J215" s="34">
        <v>0</v>
      </c>
      <c r="K215" s="34">
        <v>0</v>
      </c>
      <c r="L215" s="34">
        <v>0</v>
      </c>
      <c r="M215" s="34">
        <v>0</v>
      </c>
      <c r="N215" s="34">
        <v>174.65100466000001</v>
      </c>
      <c r="O215" s="34">
        <v>0</v>
      </c>
      <c r="P215" s="34">
        <v>38.260899120000026</v>
      </c>
      <c r="Q215" s="34">
        <v>0</v>
      </c>
      <c r="R215" s="34">
        <v>9.8769200700000006</v>
      </c>
      <c r="S215" s="34">
        <v>0</v>
      </c>
      <c r="T215" s="34">
        <v>74.840540790000006</v>
      </c>
      <c r="U215" s="34">
        <v>0</v>
      </c>
      <c r="V215" s="34">
        <v>73.480752659999993</v>
      </c>
      <c r="W215" s="34">
        <v>0</v>
      </c>
      <c r="X215" s="34">
        <v>28.074914020000001</v>
      </c>
      <c r="Y215" s="34">
        <v>0</v>
      </c>
      <c r="Z215" s="34">
        <v>28.917161440600001</v>
      </c>
      <c r="AA215" s="34">
        <v>0</v>
      </c>
      <c r="AB215" s="34">
        <v>428.12419276060007</v>
      </c>
    </row>
    <row r="216" spans="1:28" s="7" customFormat="1" ht="15.75" customHeight="1" outlineLevel="2" x14ac:dyDescent="0.25">
      <c r="A216" s="35" t="s">
        <v>342</v>
      </c>
      <c r="B216" s="40" t="s">
        <v>343</v>
      </c>
      <c r="C216" s="37" t="s">
        <v>37</v>
      </c>
      <c r="D216" s="34">
        <v>0</v>
      </c>
      <c r="E216" s="34">
        <v>0</v>
      </c>
      <c r="F216" s="34">
        <v>0</v>
      </c>
      <c r="G216" s="34">
        <v>0</v>
      </c>
      <c r="H216" s="34">
        <v>0</v>
      </c>
      <c r="I216" s="34">
        <v>0</v>
      </c>
      <c r="J216" s="34">
        <v>0</v>
      </c>
      <c r="K216" s="34">
        <v>0</v>
      </c>
      <c r="L216" s="34">
        <v>0</v>
      </c>
      <c r="M216" s="34">
        <v>0</v>
      </c>
      <c r="N216" s="34">
        <v>0</v>
      </c>
      <c r="O216" s="34">
        <v>0</v>
      </c>
      <c r="P216" s="34">
        <v>0</v>
      </c>
      <c r="Q216" s="34">
        <v>0</v>
      </c>
      <c r="R216" s="34">
        <v>0</v>
      </c>
      <c r="S216" s="34">
        <v>0</v>
      </c>
      <c r="T216" s="34">
        <v>0</v>
      </c>
      <c r="U216" s="34">
        <v>0</v>
      </c>
      <c r="V216" s="34">
        <v>0</v>
      </c>
      <c r="W216" s="34">
        <v>0</v>
      </c>
      <c r="X216" s="34">
        <v>0</v>
      </c>
      <c r="Y216" s="34">
        <v>0</v>
      </c>
      <c r="Z216" s="34">
        <v>0</v>
      </c>
      <c r="AA216" s="34">
        <v>0</v>
      </c>
      <c r="AB216" s="34">
        <v>0</v>
      </c>
    </row>
    <row r="217" spans="1:28" s="7" customFormat="1" ht="15.75" customHeight="1" outlineLevel="2" x14ac:dyDescent="0.25">
      <c r="A217" s="35" t="s">
        <v>344</v>
      </c>
      <c r="B217" s="40" t="s">
        <v>345</v>
      </c>
      <c r="C217" s="37" t="s">
        <v>37</v>
      </c>
      <c r="D217" s="34">
        <v>0</v>
      </c>
      <c r="E217" s="34">
        <v>0</v>
      </c>
      <c r="F217" s="34">
        <v>0</v>
      </c>
      <c r="G217" s="34">
        <v>0</v>
      </c>
      <c r="H217" s="34">
        <v>0</v>
      </c>
      <c r="I217" s="34">
        <v>0</v>
      </c>
      <c r="J217" s="34">
        <v>0</v>
      </c>
      <c r="K217" s="34">
        <v>0</v>
      </c>
      <c r="L217" s="34">
        <v>0</v>
      </c>
      <c r="M217" s="34">
        <v>0</v>
      </c>
      <c r="N217" s="34">
        <v>-8.5265128291212022E-14</v>
      </c>
      <c r="O217" s="34">
        <v>0</v>
      </c>
      <c r="P217" s="34">
        <v>-1.6342482922482304E-13</v>
      </c>
      <c r="Q217" s="34">
        <v>0</v>
      </c>
      <c r="R217" s="34">
        <v>-1.7763568394002505E-14</v>
      </c>
      <c r="S217" s="34">
        <v>0</v>
      </c>
      <c r="T217" s="34">
        <v>5.6843418860808015E-14</v>
      </c>
      <c r="U217" s="34">
        <v>0</v>
      </c>
      <c r="V217" s="34">
        <v>-9.9475983006414026E-14</v>
      </c>
      <c r="W217" s="34">
        <v>0</v>
      </c>
      <c r="X217" s="34">
        <v>-7.1054273576010019E-15</v>
      </c>
      <c r="Y217" s="34">
        <v>0</v>
      </c>
      <c r="Z217" s="34">
        <v>-1.5987211554602254E-13</v>
      </c>
      <c r="AA217" s="34">
        <v>0</v>
      </c>
      <c r="AB217" s="34">
        <v>-4.7606363295926712E-13</v>
      </c>
    </row>
    <row r="218" spans="1:28" s="7" customFormat="1" outlineLevel="1" x14ac:dyDescent="0.25">
      <c r="A218" s="35" t="s">
        <v>346</v>
      </c>
      <c r="B218" s="44" t="s">
        <v>347</v>
      </c>
      <c r="C218" s="37" t="s">
        <v>37</v>
      </c>
      <c r="D218" s="34">
        <v>0</v>
      </c>
      <c r="E218" s="34">
        <v>0</v>
      </c>
      <c r="F218" s="34">
        <v>0</v>
      </c>
      <c r="G218" s="34">
        <v>0</v>
      </c>
      <c r="H218" s="34">
        <v>0</v>
      </c>
      <c r="I218" s="34">
        <v>0</v>
      </c>
      <c r="J218" s="34">
        <v>0</v>
      </c>
      <c r="K218" s="34">
        <v>0</v>
      </c>
      <c r="L218" s="34">
        <v>0</v>
      </c>
      <c r="M218" s="34">
        <v>0</v>
      </c>
      <c r="N218" s="34">
        <v>0</v>
      </c>
      <c r="O218" s="34">
        <v>0</v>
      </c>
      <c r="P218" s="34">
        <v>0</v>
      </c>
      <c r="Q218" s="34">
        <v>0</v>
      </c>
      <c r="R218" s="34">
        <v>0</v>
      </c>
      <c r="S218" s="34">
        <v>0</v>
      </c>
      <c r="T218" s="34">
        <v>0</v>
      </c>
      <c r="U218" s="34">
        <v>0</v>
      </c>
      <c r="V218" s="34">
        <v>0</v>
      </c>
      <c r="W218" s="34">
        <v>0</v>
      </c>
      <c r="X218" s="34">
        <v>0</v>
      </c>
      <c r="Y218" s="34">
        <v>0</v>
      </c>
      <c r="Z218" s="34">
        <v>0</v>
      </c>
      <c r="AA218" s="34">
        <v>0</v>
      </c>
      <c r="AB218" s="34">
        <v>0</v>
      </c>
    </row>
    <row r="219" spans="1:28" s="7" customFormat="1" outlineLevel="1" x14ac:dyDescent="0.25">
      <c r="A219" s="35" t="s">
        <v>348</v>
      </c>
      <c r="B219" s="44" t="s">
        <v>349</v>
      </c>
      <c r="C219" s="37" t="s">
        <v>37</v>
      </c>
      <c r="D219" s="34">
        <v>3.2723339800004396</v>
      </c>
      <c r="E219" s="34">
        <v>3.0929534990002594</v>
      </c>
      <c r="F219" s="34">
        <v>4.1716702119601905</v>
      </c>
      <c r="G219" s="34">
        <v>0</v>
      </c>
      <c r="H219" s="34">
        <v>-7.7196168149384903E-5</v>
      </c>
      <c r="I219" s="34">
        <v>0</v>
      </c>
      <c r="J219" s="34">
        <v>-1.6264007172139827E-6</v>
      </c>
      <c r="K219" s="34">
        <v>2.5993358576670289E-9</v>
      </c>
      <c r="L219" s="34">
        <v>0</v>
      </c>
      <c r="M219" s="34">
        <v>0</v>
      </c>
      <c r="N219" s="34">
        <v>0</v>
      </c>
      <c r="O219" s="34">
        <v>0</v>
      </c>
      <c r="P219" s="34">
        <v>0</v>
      </c>
      <c r="Q219" s="34">
        <v>0</v>
      </c>
      <c r="R219" s="34">
        <v>0</v>
      </c>
      <c r="S219" s="34">
        <v>0</v>
      </c>
      <c r="T219" s="34">
        <v>0</v>
      </c>
      <c r="U219" s="34">
        <v>0</v>
      </c>
      <c r="V219" s="34">
        <v>0</v>
      </c>
      <c r="W219" s="34">
        <v>0</v>
      </c>
      <c r="X219" s="34">
        <v>0</v>
      </c>
      <c r="Y219" s="34">
        <v>0</v>
      </c>
      <c r="Z219" s="34">
        <v>0</v>
      </c>
      <c r="AA219" s="34">
        <v>2.5993358576670289E-9</v>
      </c>
      <c r="AB219" s="34">
        <v>-7.8822568866598886E-5</v>
      </c>
    </row>
    <row r="220" spans="1:28" s="7" customFormat="1" outlineLevel="1" x14ac:dyDescent="0.25">
      <c r="A220" s="35" t="s">
        <v>350</v>
      </c>
      <c r="B220" s="44" t="s">
        <v>129</v>
      </c>
      <c r="C220" s="33" t="s">
        <v>48</v>
      </c>
      <c r="D220" s="34" t="s">
        <v>48</v>
      </c>
      <c r="E220" s="34" t="s">
        <v>48</v>
      </c>
      <c r="F220" s="34" t="s">
        <v>48</v>
      </c>
      <c r="G220" s="34" t="s">
        <v>48</v>
      </c>
      <c r="H220" s="34" t="s">
        <v>48</v>
      </c>
      <c r="I220" s="34" t="s">
        <v>48</v>
      </c>
      <c r="J220" s="34" t="s">
        <v>48</v>
      </c>
      <c r="K220" s="34" t="s">
        <v>48</v>
      </c>
      <c r="L220" s="34" t="s">
        <v>48</v>
      </c>
      <c r="M220" s="34" t="s">
        <v>48</v>
      </c>
      <c r="N220" s="34" t="s">
        <v>48</v>
      </c>
      <c r="O220" s="34" t="s">
        <v>48</v>
      </c>
      <c r="P220" s="34" t="s">
        <v>48</v>
      </c>
      <c r="Q220" s="34" t="s">
        <v>48</v>
      </c>
      <c r="R220" s="34" t="s">
        <v>48</v>
      </c>
      <c r="S220" s="34" t="s">
        <v>48</v>
      </c>
      <c r="T220" s="34" t="s">
        <v>48</v>
      </c>
      <c r="U220" s="34" t="s">
        <v>48</v>
      </c>
      <c r="V220" s="34" t="s">
        <v>48</v>
      </c>
      <c r="W220" s="34" t="s">
        <v>48</v>
      </c>
      <c r="X220" s="34" t="s">
        <v>48</v>
      </c>
      <c r="Y220" s="34" t="s">
        <v>48</v>
      </c>
      <c r="Z220" s="34" t="s">
        <v>48</v>
      </c>
      <c r="AA220" s="34" t="s">
        <v>48</v>
      </c>
      <c r="AB220" s="34" t="s">
        <v>48</v>
      </c>
    </row>
    <row r="221" spans="1:28" s="7" customFormat="1" ht="31.5" customHeight="1" outlineLevel="2" x14ac:dyDescent="0.25">
      <c r="A221" s="35" t="s">
        <v>351</v>
      </c>
      <c r="B221" s="44" t="s">
        <v>352</v>
      </c>
      <c r="C221" s="37" t="s">
        <v>37</v>
      </c>
      <c r="D221" s="34">
        <v>0</v>
      </c>
      <c r="E221" s="34">
        <v>0</v>
      </c>
      <c r="F221" s="34">
        <v>0</v>
      </c>
      <c r="G221" s="34">
        <v>0</v>
      </c>
      <c r="H221" s="34">
        <v>0</v>
      </c>
      <c r="I221" s="34">
        <v>0</v>
      </c>
      <c r="J221" s="34">
        <v>0</v>
      </c>
      <c r="K221" s="34">
        <v>0</v>
      </c>
      <c r="L221" s="34">
        <v>21.277025520000002</v>
      </c>
      <c r="M221" s="34">
        <v>0</v>
      </c>
      <c r="N221" s="34">
        <v>23.638673859999997</v>
      </c>
      <c r="O221" s="34">
        <v>20.459</v>
      </c>
      <c r="P221" s="34">
        <v>3.5186686799999998</v>
      </c>
      <c r="Q221" s="34">
        <v>20.459</v>
      </c>
      <c r="R221" s="34">
        <v>0</v>
      </c>
      <c r="S221" s="34">
        <v>0</v>
      </c>
      <c r="T221" s="34">
        <v>0</v>
      </c>
      <c r="U221" s="34">
        <v>0</v>
      </c>
      <c r="V221" s="34">
        <v>0</v>
      </c>
      <c r="W221" s="34">
        <v>0</v>
      </c>
      <c r="X221" s="34">
        <v>0</v>
      </c>
      <c r="Y221" s="34">
        <v>0</v>
      </c>
      <c r="Z221" s="34">
        <v>0</v>
      </c>
      <c r="AA221" s="34">
        <v>40.917999999999999</v>
      </c>
      <c r="AB221" s="34">
        <v>48.434368059999997</v>
      </c>
    </row>
    <row r="222" spans="1:28" s="30" customFormat="1" x14ac:dyDescent="0.25">
      <c r="A222" s="31" t="s">
        <v>353</v>
      </c>
      <c r="B222" s="32" t="s">
        <v>354</v>
      </c>
      <c r="C222" s="33" t="s">
        <v>37</v>
      </c>
      <c r="D222" s="34">
        <v>910.22579299999995</v>
      </c>
      <c r="E222" s="34">
        <v>1063.2620789999999</v>
      </c>
      <c r="F222" s="34">
        <v>1336.0326031354298</v>
      </c>
      <c r="G222" s="34">
        <v>180.79704727943042</v>
      </c>
      <c r="H222" s="34">
        <v>1463.9914647034882</v>
      </c>
      <c r="I222" s="34">
        <v>7.6523347482042796</v>
      </c>
      <c r="J222" s="34">
        <v>18855.063702979012</v>
      </c>
      <c r="K222" s="34">
        <v>2149.8429472299435</v>
      </c>
      <c r="L222" s="34">
        <v>7118.8100577254809</v>
      </c>
      <c r="M222" s="34">
        <v>7451.0196665289704</v>
      </c>
      <c r="N222" s="34">
        <v>2790.481451573422</v>
      </c>
      <c r="O222" s="34">
        <v>1700.9676946832717</v>
      </c>
      <c r="P222" s="34">
        <v>1633.7992887594071</v>
      </c>
      <c r="Q222" s="34">
        <v>656.14578532774556</v>
      </c>
      <c r="R222" s="34">
        <v>3433.6948692861479</v>
      </c>
      <c r="S222" s="34">
        <v>2806.330999597998</v>
      </c>
      <c r="T222" s="34">
        <v>847.45220704465157</v>
      </c>
      <c r="U222" s="34">
        <v>696.523622439061</v>
      </c>
      <c r="V222" s="34">
        <v>245.46541420453619</v>
      </c>
      <c r="W222" s="34">
        <v>6.523622439060996</v>
      </c>
      <c r="X222" s="34">
        <v>3144.3451866637301</v>
      </c>
      <c r="Y222" s="34">
        <v>106.523622439061</v>
      </c>
      <c r="Z222" s="34">
        <v>525.71677709027938</v>
      </c>
      <c r="AA222" s="34">
        <v>15762.327342712748</v>
      </c>
      <c r="AB222" s="34">
        <v>40058.820420030162</v>
      </c>
    </row>
    <row r="223" spans="1:28" s="7" customFormat="1" outlineLevel="1" x14ac:dyDescent="0.25">
      <c r="A223" s="35" t="s">
        <v>355</v>
      </c>
      <c r="B223" s="44" t="s">
        <v>356</v>
      </c>
      <c r="C223" s="37" t="s">
        <v>37</v>
      </c>
      <c r="D223" s="34">
        <v>1.523793</v>
      </c>
      <c r="E223" s="34">
        <v>9.8990790000000004</v>
      </c>
      <c r="F223" s="34">
        <v>53.619603135430005</v>
      </c>
      <c r="G223" s="34">
        <v>6.9874000000000001</v>
      </c>
      <c r="H223" s="34">
        <v>7.5441647034880015</v>
      </c>
      <c r="I223" s="34">
        <v>7.6523347482042796</v>
      </c>
      <c r="J223" s="34">
        <v>5.4180008061436711</v>
      </c>
      <c r="K223" s="34">
        <v>6.9481712093349239</v>
      </c>
      <c r="L223" s="34">
        <v>7.1640453895005569</v>
      </c>
      <c r="M223" s="34">
        <v>5.7964536789701375</v>
      </c>
      <c r="N223" s="34">
        <v>6.2478441518298791</v>
      </c>
      <c r="O223" s="34">
        <v>5.9676946832718025</v>
      </c>
      <c r="P223" s="34">
        <v>5.0089466494074859</v>
      </c>
      <c r="Q223" s="34">
        <v>6.1457853277455312</v>
      </c>
      <c r="R223" s="34">
        <v>5.2858692861481593</v>
      </c>
      <c r="S223" s="34">
        <v>6.3309995979982103</v>
      </c>
      <c r="T223" s="34">
        <v>5.375641745342163</v>
      </c>
      <c r="U223" s="34">
        <v>6.523622439060996</v>
      </c>
      <c r="V223" s="34">
        <v>5.4654142045361658</v>
      </c>
      <c r="W223" s="34">
        <v>6.523622439060996</v>
      </c>
      <c r="X223" s="34">
        <v>5.5551866637301703</v>
      </c>
      <c r="Y223" s="34">
        <v>6.523622439060996</v>
      </c>
      <c r="Z223" s="34">
        <v>5.7167770902793764</v>
      </c>
      <c r="AA223" s="34">
        <v>65.399706562707863</v>
      </c>
      <c r="AB223" s="34">
        <v>58.781890690405625</v>
      </c>
    </row>
    <row r="224" spans="1:28" s="7" customFormat="1" outlineLevel="1" x14ac:dyDescent="0.25">
      <c r="A224" s="35" t="s">
        <v>357</v>
      </c>
      <c r="B224" s="44" t="s">
        <v>358</v>
      </c>
      <c r="C224" s="37" t="s">
        <v>37</v>
      </c>
      <c r="D224" s="34">
        <v>908.702</v>
      </c>
      <c r="E224" s="34">
        <v>1053.3629999999998</v>
      </c>
      <c r="F224" s="34">
        <v>853.84199999999998</v>
      </c>
      <c r="G224" s="34">
        <v>173.81</v>
      </c>
      <c r="H224" s="34">
        <v>1455.0143000000003</v>
      </c>
      <c r="I224" s="34">
        <v>0</v>
      </c>
      <c r="J224" s="34">
        <v>18848.217132172867</v>
      </c>
      <c r="K224" s="34">
        <v>2142.8947760206088</v>
      </c>
      <c r="L224" s="34">
        <v>7111.6460123359802</v>
      </c>
      <c r="M224" s="34">
        <v>7445.22321285</v>
      </c>
      <c r="N224" s="34">
        <v>2784.2336074215923</v>
      </c>
      <c r="O224" s="34">
        <v>1695</v>
      </c>
      <c r="P224" s="34">
        <v>1628.7903421099995</v>
      </c>
      <c r="Q224" s="34">
        <v>650</v>
      </c>
      <c r="R224" s="34">
        <v>3428.4089999999997</v>
      </c>
      <c r="S224" s="34">
        <v>2800</v>
      </c>
      <c r="T224" s="34">
        <v>842.07656529930944</v>
      </c>
      <c r="U224" s="34">
        <v>690</v>
      </c>
      <c r="V224" s="34">
        <v>240</v>
      </c>
      <c r="W224" s="34">
        <v>0</v>
      </c>
      <c r="X224" s="34">
        <v>3138.79</v>
      </c>
      <c r="Y224" s="34">
        <v>100</v>
      </c>
      <c r="Z224" s="34">
        <v>520</v>
      </c>
      <c r="AA224" s="34">
        <v>15696.927988870608</v>
      </c>
      <c r="AB224" s="34">
        <v>39997.176959339748</v>
      </c>
    </row>
    <row r="225" spans="1:28" s="7" customFormat="1" ht="15.75" customHeight="1" outlineLevel="2" x14ac:dyDescent="0.25">
      <c r="A225" s="35" t="s">
        <v>359</v>
      </c>
      <c r="B225" s="40" t="s">
        <v>360</v>
      </c>
      <c r="C225" s="37" t="s">
        <v>37</v>
      </c>
      <c r="D225" s="34">
        <v>0</v>
      </c>
      <c r="E225" s="34">
        <v>421.04733300000009</v>
      </c>
      <c r="F225" s="34">
        <v>0</v>
      </c>
      <c r="G225" s="34">
        <v>0</v>
      </c>
      <c r="H225" s="34">
        <v>928.4315259492663</v>
      </c>
      <c r="I225" s="34">
        <v>0</v>
      </c>
      <c r="J225" s="34">
        <v>1140.0542879162654</v>
      </c>
      <c r="K225" s="34">
        <v>1183.8251256913575</v>
      </c>
      <c r="L225" s="34">
        <v>886.04091646200789</v>
      </c>
      <c r="M225" s="34">
        <v>389.99911551595108</v>
      </c>
      <c r="N225" s="34">
        <v>0</v>
      </c>
      <c r="O225" s="34">
        <v>0</v>
      </c>
      <c r="P225" s="34">
        <v>0</v>
      </c>
      <c r="Q225" s="34">
        <v>0</v>
      </c>
      <c r="R225" s="34">
        <v>0</v>
      </c>
      <c r="S225" s="34">
        <v>0</v>
      </c>
      <c r="T225" s="34">
        <v>182.24356529930944</v>
      </c>
      <c r="U225" s="34">
        <v>0</v>
      </c>
      <c r="V225" s="34">
        <v>0</v>
      </c>
      <c r="W225" s="34">
        <v>0</v>
      </c>
      <c r="X225" s="34">
        <v>0</v>
      </c>
      <c r="Y225" s="34">
        <v>0</v>
      </c>
      <c r="Z225" s="34">
        <v>37</v>
      </c>
      <c r="AA225" s="34">
        <v>1573.8242412073087</v>
      </c>
      <c r="AB225" s="34">
        <v>3173.770295626849</v>
      </c>
    </row>
    <row r="226" spans="1:28" s="7" customFormat="1" ht="15.75" customHeight="1" outlineLevel="2" x14ac:dyDescent="0.25">
      <c r="A226" s="35" t="s">
        <v>361</v>
      </c>
      <c r="B226" s="40" t="s">
        <v>362</v>
      </c>
      <c r="C226" s="37" t="s">
        <v>37</v>
      </c>
      <c r="D226" s="34">
        <v>34.122965791199995</v>
      </c>
      <c r="E226" s="34">
        <v>0</v>
      </c>
      <c r="F226" s="34">
        <v>0</v>
      </c>
      <c r="G226" s="34">
        <v>0</v>
      </c>
      <c r="H226" s="34">
        <v>0</v>
      </c>
      <c r="I226" s="34">
        <v>0</v>
      </c>
      <c r="J226" s="34">
        <v>0</v>
      </c>
      <c r="K226" s="34">
        <v>0</v>
      </c>
      <c r="L226" s="34">
        <v>0</v>
      </c>
      <c r="M226" s="34">
        <v>0</v>
      </c>
      <c r="N226" s="34">
        <v>0</v>
      </c>
      <c r="O226" s="34">
        <v>557.72777362700003</v>
      </c>
      <c r="P226" s="34">
        <v>557.72777363000012</v>
      </c>
      <c r="Q226" s="34">
        <v>646.40211070700002</v>
      </c>
      <c r="R226" s="34">
        <v>646.40211070999999</v>
      </c>
      <c r="S226" s="34">
        <v>0</v>
      </c>
      <c r="T226" s="34">
        <v>0</v>
      </c>
      <c r="U226" s="34">
        <v>0</v>
      </c>
      <c r="V226" s="34">
        <v>0</v>
      </c>
      <c r="W226" s="34">
        <v>0</v>
      </c>
      <c r="X226" s="34">
        <v>0</v>
      </c>
      <c r="Y226" s="34">
        <v>0</v>
      </c>
      <c r="Z226" s="34">
        <v>0</v>
      </c>
      <c r="AA226" s="34">
        <v>1204.1298843340001</v>
      </c>
      <c r="AB226" s="34">
        <v>1204.12988434</v>
      </c>
    </row>
    <row r="227" spans="1:28" s="7" customFormat="1" ht="15.75" customHeight="1" outlineLevel="2" x14ac:dyDescent="0.25">
      <c r="A227" s="35" t="s">
        <v>363</v>
      </c>
      <c r="B227" s="40" t="s">
        <v>364</v>
      </c>
      <c r="C227" s="37" t="s">
        <v>37</v>
      </c>
      <c r="D227" s="34">
        <v>874.57903420879995</v>
      </c>
      <c r="E227" s="34">
        <v>632.31566699999985</v>
      </c>
      <c r="F227" s="34">
        <v>853.84199999999998</v>
      </c>
      <c r="G227" s="34">
        <v>173.81</v>
      </c>
      <c r="H227" s="34">
        <v>526.58277405073397</v>
      </c>
      <c r="I227" s="34">
        <v>0</v>
      </c>
      <c r="J227" s="34">
        <v>17708.162844256603</v>
      </c>
      <c r="K227" s="34">
        <v>959.0696503292512</v>
      </c>
      <c r="L227" s="34">
        <v>6225.6050958739725</v>
      </c>
      <c r="M227" s="34">
        <v>7055.2240973340486</v>
      </c>
      <c r="N227" s="34">
        <v>2784.2336074215923</v>
      </c>
      <c r="O227" s="34">
        <v>1137.272226373</v>
      </c>
      <c r="P227" s="34">
        <v>1071.0625684799995</v>
      </c>
      <c r="Q227" s="34">
        <v>3.5978892929999855</v>
      </c>
      <c r="R227" s="34">
        <v>2782.0068892899999</v>
      </c>
      <c r="S227" s="34">
        <v>2800</v>
      </c>
      <c r="T227" s="34">
        <v>659.83299999999997</v>
      </c>
      <c r="U227" s="34">
        <v>690</v>
      </c>
      <c r="V227" s="34">
        <v>240</v>
      </c>
      <c r="W227" s="34">
        <v>0</v>
      </c>
      <c r="X227" s="34">
        <v>3138.79</v>
      </c>
      <c r="Y227" s="34">
        <v>100</v>
      </c>
      <c r="Z227" s="34">
        <v>483</v>
      </c>
      <c r="AA227" s="34">
        <v>12918.9738633293</v>
      </c>
      <c r="AB227" s="34">
        <v>35619.2767793729</v>
      </c>
    </row>
    <row r="228" spans="1:28" s="7" customFormat="1" outlineLevel="1" x14ac:dyDescent="0.25">
      <c r="A228" s="35" t="s">
        <v>365</v>
      </c>
      <c r="B228" s="44" t="s">
        <v>366</v>
      </c>
      <c r="C228" s="37" t="s">
        <v>37</v>
      </c>
      <c r="D228" s="34">
        <v>0</v>
      </c>
      <c r="E228" s="34">
        <v>0</v>
      </c>
      <c r="F228" s="34">
        <v>0</v>
      </c>
      <c r="G228" s="34">
        <v>0</v>
      </c>
      <c r="H228" s="34">
        <v>0</v>
      </c>
      <c r="I228" s="34">
        <v>0</v>
      </c>
      <c r="J228" s="34">
        <v>0</v>
      </c>
      <c r="K228" s="34">
        <v>0</v>
      </c>
      <c r="L228" s="34">
        <v>0</v>
      </c>
      <c r="M228" s="34">
        <v>0</v>
      </c>
      <c r="N228" s="34">
        <v>0</v>
      </c>
      <c r="O228" s="34">
        <v>0</v>
      </c>
      <c r="P228" s="34">
        <v>0</v>
      </c>
      <c r="Q228" s="34">
        <v>0</v>
      </c>
      <c r="R228" s="34">
        <v>0</v>
      </c>
      <c r="S228" s="34">
        <v>0</v>
      </c>
      <c r="T228" s="34">
        <v>0</v>
      </c>
      <c r="U228" s="34">
        <v>0</v>
      </c>
      <c r="V228" s="34">
        <v>0</v>
      </c>
      <c r="W228" s="34">
        <v>0</v>
      </c>
      <c r="X228" s="34">
        <v>0</v>
      </c>
      <c r="Y228" s="34">
        <v>0</v>
      </c>
      <c r="Z228" s="34">
        <v>0</v>
      </c>
      <c r="AA228" s="34">
        <v>0</v>
      </c>
      <c r="AB228" s="34">
        <v>0</v>
      </c>
    </row>
    <row r="229" spans="1:28" s="7" customFormat="1" ht="16.5" customHeight="1" outlineLevel="1" x14ac:dyDescent="0.25">
      <c r="A229" s="35" t="s">
        <v>367</v>
      </c>
      <c r="B229" s="44" t="s">
        <v>368</v>
      </c>
      <c r="C229" s="37" t="s">
        <v>37</v>
      </c>
      <c r="D229" s="34">
        <v>0</v>
      </c>
      <c r="E229" s="34">
        <v>0</v>
      </c>
      <c r="F229" s="34">
        <v>0</v>
      </c>
      <c r="G229" s="34">
        <v>0</v>
      </c>
      <c r="H229" s="34">
        <v>0</v>
      </c>
      <c r="I229" s="34">
        <v>0</v>
      </c>
      <c r="J229" s="34">
        <v>0</v>
      </c>
      <c r="K229" s="34">
        <v>0</v>
      </c>
      <c r="L229" s="34">
        <v>0</v>
      </c>
      <c r="M229" s="34">
        <v>0</v>
      </c>
      <c r="N229" s="34">
        <v>0</v>
      </c>
      <c r="O229" s="34">
        <v>0</v>
      </c>
      <c r="P229" s="34">
        <v>0</v>
      </c>
      <c r="Q229" s="34">
        <v>0</v>
      </c>
      <c r="R229" s="34">
        <v>0</v>
      </c>
      <c r="S229" s="34">
        <v>0</v>
      </c>
      <c r="T229" s="34">
        <v>0</v>
      </c>
      <c r="U229" s="34">
        <v>0</v>
      </c>
      <c r="V229" s="34">
        <v>0</v>
      </c>
      <c r="W229" s="34">
        <v>0</v>
      </c>
      <c r="X229" s="34">
        <v>0</v>
      </c>
      <c r="Y229" s="34">
        <v>0</v>
      </c>
      <c r="Z229" s="34">
        <v>0</v>
      </c>
      <c r="AA229" s="34">
        <v>0</v>
      </c>
      <c r="AB229" s="34">
        <v>0</v>
      </c>
    </row>
    <row r="230" spans="1:28" s="7" customFormat="1" ht="15.75" customHeight="1" outlineLevel="2" x14ac:dyDescent="0.25">
      <c r="A230" s="35" t="s">
        <v>369</v>
      </c>
      <c r="B230" s="40" t="s">
        <v>370</v>
      </c>
      <c r="C230" s="37" t="s">
        <v>37</v>
      </c>
      <c r="D230" s="34">
        <v>0</v>
      </c>
      <c r="E230" s="34">
        <v>0</v>
      </c>
      <c r="F230" s="34">
        <v>0</v>
      </c>
      <c r="G230" s="34">
        <v>0</v>
      </c>
      <c r="H230" s="34">
        <v>0</v>
      </c>
      <c r="I230" s="34">
        <v>0</v>
      </c>
      <c r="J230" s="34">
        <v>0</v>
      </c>
      <c r="K230" s="34">
        <v>0</v>
      </c>
      <c r="L230" s="34">
        <v>0</v>
      </c>
      <c r="M230" s="34">
        <v>0</v>
      </c>
      <c r="N230" s="34">
        <v>0</v>
      </c>
      <c r="O230" s="34">
        <v>0</v>
      </c>
      <c r="P230" s="34">
        <v>0</v>
      </c>
      <c r="Q230" s="34">
        <v>0</v>
      </c>
      <c r="R230" s="34">
        <v>0</v>
      </c>
      <c r="S230" s="34">
        <v>0</v>
      </c>
      <c r="T230" s="34">
        <v>0</v>
      </c>
      <c r="U230" s="34">
        <v>0</v>
      </c>
      <c r="V230" s="34">
        <v>0</v>
      </c>
      <c r="W230" s="34">
        <v>0</v>
      </c>
      <c r="X230" s="34">
        <v>0</v>
      </c>
      <c r="Y230" s="34">
        <v>0</v>
      </c>
      <c r="Z230" s="34">
        <v>0</v>
      </c>
      <c r="AA230" s="34">
        <v>0</v>
      </c>
      <c r="AB230" s="34">
        <v>0</v>
      </c>
    </row>
    <row r="231" spans="1:28" s="7" customFormat="1" ht="15.75" customHeight="1" outlineLevel="2" x14ac:dyDescent="0.25">
      <c r="A231" s="35" t="s">
        <v>371</v>
      </c>
      <c r="B231" s="40" t="s">
        <v>372</v>
      </c>
      <c r="C231" s="37" t="s">
        <v>37</v>
      </c>
      <c r="D231" s="34">
        <v>0</v>
      </c>
      <c r="E231" s="34">
        <v>0</v>
      </c>
      <c r="F231" s="34">
        <v>0</v>
      </c>
      <c r="G231" s="34">
        <v>0</v>
      </c>
      <c r="H231" s="34">
        <v>0</v>
      </c>
      <c r="I231" s="34">
        <v>0</v>
      </c>
      <c r="J231" s="34">
        <v>0</v>
      </c>
      <c r="K231" s="34">
        <v>0</v>
      </c>
      <c r="L231" s="34">
        <v>0</v>
      </c>
      <c r="M231" s="34">
        <v>0</v>
      </c>
      <c r="N231" s="34">
        <v>0</v>
      </c>
      <c r="O231" s="34">
        <v>0</v>
      </c>
      <c r="P231" s="34">
        <v>0</v>
      </c>
      <c r="Q231" s="34">
        <v>0</v>
      </c>
      <c r="R231" s="34">
        <v>0</v>
      </c>
      <c r="S231" s="34">
        <v>0</v>
      </c>
      <c r="T231" s="34">
        <v>0</v>
      </c>
      <c r="U231" s="34">
        <v>0</v>
      </c>
      <c r="V231" s="34">
        <v>0</v>
      </c>
      <c r="W231" s="34">
        <v>0</v>
      </c>
      <c r="X231" s="34">
        <v>0</v>
      </c>
      <c r="Y231" s="34">
        <v>0</v>
      </c>
      <c r="Z231" s="34">
        <v>0</v>
      </c>
      <c r="AA231" s="34">
        <v>0</v>
      </c>
      <c r="AB231" s="34">
        <v>0</v>
      </c>
    </row>
    <row r="232" spans="1:28" s="7" customFormat="1" outlineLevel="1" x14ac:dyDescent="0.25">
      <c r="A232" s="35" t="s">
        <v>373</v>
      </c>
      <c r="B232" s="44" t="s">
        <v>374</v>
      </c>
      <c r="C232" s="37" t="s">
        <v>37</v>
      </c>
      <c r="D232" s="34">
        <v>0</v>
      </c>
      <c r="E232" s="34">
        <v>0</v>
      </c>
      <c r="F232" s="34">
        <v>0</v>
      </c>
      <c r="G232" s="34">
        <v>0</v>
      </c>
      <c r="H232" s="34">
        <v>0</v>
      </c>
      <c r="I232" s="34">
        <v>0</v>
      </c>
      <c r="J232" s="34">
        <v>0</v>
      </c>
      <c r="K232" s="34">
        <v>0</v>
      </c>
      <c r="L232" s="34">
        <v>0</v>
      </c>
      <c r="M232" s="34">
        <v>0</v>
      </c>
      <c r="N232" s="34">
        <v>0</v>
      </c>
      <c r="O232" s="34">
        <v>0</v>
      </c>
      <c r="P232" s="34">
        <v>0</v>
      </c>
      <c r="Q232" s="34">
        <v>0</v>
      </c>
      <c r="R232" s="34">
        <v>0</v>
      </c>
      <c r="S232" s="34">
        <v>0</v>
      </c>
      <c r="T232" s="34">
        <v>0</v>
      </c>
      <c r="U232" s="34">
        <v>0</v>
      </c>
      <c r="V232" s="34">
        <v>0</v>
      </c>
      <c r="W232" s="34">
        <v>0</v>
      </c>
      <c r="X232" s="34">
        <v>0</v>
      </c>
      <c r="Y232" s="34">
        <v>0</v>
      </c>
      <c r="Z232" s="34">
        <v>0</v>
      </c>
      <c r="AA232" s="34">
        <v>0</v>
      </c>
      <c r="AB232" s="34">
        <v>0</v>
      </c>
    </row>
    <row r="233" spans="1:28" s="7" customFormat="1" outlineLevel="1" x14ac:dyDescent="0.25">
      <c r="A233" s="35" t="s">
        <v>375</v>
      </c>
      <c r="B233" s="44" t="s">
        <v>376</v>
      </c>
      <c r="C233" s="37" t="s">
        <v>37</v>
      </c>
      <c r="D233" s="34">
        <v>0</v>
      </c>
      <c r="E233" s="34">
        <v>0</v>
      </c>
      <c r="F233" s="34">
        <v>0</v>
      </c>
      <c r="G233" s="34">
        <v>0</v>
      </c>
      <c r="H233" s="34">
        <v>0</v>
      </c>
      <c r="I233" s="34">
        <v>0</v>
      </c>
      <c r="J233" s="34">
        <v>0</v>
      </c>
      <c r="K233" s="34">
        <v>0</v>
      </c>
      <c r="L233" s="34">
        <v>0</v>
      </c>
      <c r="M233" s="34">
        <v>0</v>
      </c>
      <c r="N233" s="34">
        <v>0</v>
      </c>
      <c r="O233" s="34">
        <v>0</v>
      </c>
      <c r="P233" s="34">
        <v>0</v>
      </c>
      <c r="Q233" s="34">
        <v>0</v>
      </c>
      <c r="R233" s="34">
        <v>0</v>
      </c>
      <c r="S233" s="34">
        <v>0</v>
      </c>
      <c r="T233" s="34">
        <v>0</v>
      </c>
      <c r="U233" s="34">
        <v>0</v>
      </c>
      <c r="V233" s="34">
        <v>0</v>
      </c>
      <c r="W233" s="34">
        <v>0</v>
      </c>
      <c r="X233" s="34">
        <v>0</v>
      </c>
      <c r="Y233" s="34">
        <v>0</v>
      </c>
      <c r="Z233" s="34">
        <v>0</v>
      </c>
      <c r="AA233" s="34">
        <v>0</v>
      </c>
      <c r="AB233" s="34">
        <v>0</v>
      </c>
    </row>
    <row r="234" spans="1:28" s="7" customFormat="1" outlineLevel="1" x14ac:dyDescent="0.25">
      <c r="A234" s="35" t="s">
        <v>377</v>
      </c>
      <c r="B234" s="44" t="s">
        <v>378</v>
      </c>
      <c r="C234" s="37" t="s">
        <v>37</v>
      </c>
      <c r="D234" s="34">
        <v>0</v>
      </c>
      <c r="E234" s="34">
        <v>0</v>
      </c>
      <c r="F234" s="34">
        <v>428.57099999999986</v>
      </c>
      <c r="G234" s="34">
        <v>-3.5272056959190223E-4</v>
      </c>
      <c r="H234" s="34">
        <v>1.4330000000000001</v>
      </c>
      <c r="I234" s="34">
        <v>0</v>
      </c>
      <c r="J234" s="34">
        <v>1.4285700000002981</v>
      </c>
      <c r="K234" s="34">
        <v>0</v>
      </c>
      <c r="L234" s="34">
        <v>0</v>
      </c>
      <c r="M234" s="34">
        <v>0</v>
      </c>
      <c r="N234" s="34">
        <v>0</v>
      </c>
      <c r="O234" s="34">
        <v>0</v>
      </c>
      <c r="P234" s="34">
        <v>0</v>
      </c>
      <c r="Q234" s="34">
        <v>0</v>
      </c>
      <c r="R234" s="34">
        <v>0</v>
      </c>
      <c r="S234" s="34">
        <v>0</v>
      </c>
      <c r="T234" s="34">
        <v>0</v>
      </c>
      <c r="U234" s="34">
        <v>0</v>
      </c>
      <c r="V234" s="34">
        <v>2.8421709430404007E-14</v>
      </c>
      <c r="W234" s="34">
        <v>0</v>
      </c>
      <c r="X234" s="34">
        <v>0</v>
      </c>
      <c r="Y234" s="34">
        <v>0</v>
      </c>
      <c r="Z234" s="34">
        <v>0</v>
      </c>
      <c r="AA234" s="34">
        <v>-3.5272056959190223E-4</v>
      </c>
      <c r="AB234" s="34">
        <v>2.8615700000003264</v>
      </c>
    </row>
    <row r="235" spans="1:28" s="30" customFormat="1" x14ac:dyDescent="0.25">
      <c r="A235" s="31" t="s">
        <v>379</v>
      </c>
      <c r="B235" s="32" t="s">
        <v>380</v>
      </c>
      <c r="C235" s="33" t="s">
        <v>37</v>
      </c>
      <c r="D235" s="34">
        <v>962.98259699999994</v>
      </c>
      <c r="E235" s="34">
        <v>1074.4626835929998</v>
      </c>
      <c r="F235" s="34">
        <v>2286.5785809999998</v>
      </c>
      <c r="G235" s="34">
        <v>173.81</v>
      </c>
      <c r="H235" s="34">
        <v>528.01177988599784</v>
      </c>
      <c r="I235" s="34">
        <v>151.02367646280211</v>
      </c>
      <c r="J235" s="34">
        <v>17743.188051815538</v>
      </c>
      <c r="K235" s="34">
        <v>959.0696503292512</v>
      </c>
      <c r="L235" s="34">
        <v>6225.6050958739725</v>
      </c>
      <c r="M235" s="34">
        <v>7055.2240973340486</v>
      </c>
      <c r="N235" s="34">
        <v>3026.2318265482686</v>
      </c>
      <c r="O235" s="34">
        <v>1725</v>
      </c>
      <c r="P235" s="34">
        <v>1079.8701558189844</v>
      </c>
      <c r="Q235" s="34">
        <v>1063.9859066536226</v>
      </c>
      <c r="R235" s="34">
        <v>3725.0843421099999</v>
      </c>
      <c r="S235" s="34">
        <v>3387.8396011884201</v>
      </c>
      <c r="T235" s="34">
        <v>955.2826379253811</v>
      </c>
      <c r="U235" s="34">
        <v>1130</v>
      </c>
      <c r="V235" s="34">
        <v>362</v>
      </c>
      <c r="W235" s="34">
        <v>245</v>
      </c>
      <c r="X235" s="34">
        <v>3245.6766874493032</v>
      </c>
      <c r="Y235" s="34">
        <v>100</v>
      </c>
      <c r="Z235" s="34">
        <v>502.73191781419462</v>
      </c>
      <c r="AA235" s="34">
        <v>15990.952931968144</v>
      </c>
      <c r="AB235" s="34">
        <v>37393.682495241635</v>
      </c>
    </row>
    <row r="236" spans="1:28" s="7" customFormat="1" outlineLevel="1" x14ac:dyDescent="0.25">
      <c r="A236" s="35" t="s">
        <v>381</v>
      </c>
      <c r="B236" s="44" t="s">
        <v>382</v>
      </c>
      <c r="C236" s="37" t="s">
        <v>37</v>
      </c>
      <c r="D236" s="34">
        <v>960.24599999999998</v>
      </c>
      <c r="E236" s="34">
        <v>632.31566859299983</v>
      </c>
      <c r="F236" s="34">
        <v>1989.4474399999999</v>
      </c>
      <c r="G236" s="34">
        <v>173.81</v>
      </c>
      <c r="H236" s="34">
        <v>526.5827616582219</v>
      </c>
      <c r="I236" s="34">
        <v>0</v>
      </c>
      <c r="J236" s="34">
        <v>17708.162844256603</v>
      </c>
      <c r="K236" s="34">
        <v>959.0696503292512</v>
      </c>
      <c r="L236" s="34">
        <v>6225.6050958739725</v>
      </c>
      <c r="M236" s="34">
        <v>7055.2240973340486</v>
      </c>
      <c r="N236" s="34">
        <v>3026.2318265482686</v>
      </c>
      <c r="O236" s="34">
        <v>1725</v>
      </c>
      <c r="P236" s="34">
        <v>1079.8701558189844</v>
      </c>
      <c r="Q236" s="34">
        <v>1038</v>
      </c>
      <c r="R236" s="34">
        <v>3725.0843421099999</v>
      </c>
      <c r="S236" s="34">
        <v>3353</v>
      </c>
      <c r="T236" s="34">
        <v>659.83299999999997</v>
      </c>
      <c r="U236" s="34">
        <v>1130</v>
      </c>
      <c r="V236" s="34">
        <v>362</v>
      </c>
      <c r="W236" s="34">
        <v>245</v>
      </c>
      <c r="X236" s="34">
        <v>3240.79</v>
      </c>
      <c r="Y236" s="34">
        <v>100</v>
      </c>
      <c r="Z236" s="34">
        <v>483</v>
      </c>
      <c r="AA236" s="34">
        <v>15779.103747663299</v>
      </c>
      <c r="AB236" s="34">
        <v>37037.16002626605</v>
      </c>
    </row>
    <row r="237" spans="1:28" s="7" customFormat="1" ht="15.75" customHeight="1" outlineLevel="2" x14ac:dyDescent="0.25">
      <c r="A237" s="35" t="s">
        <v>383</v>
      </c>
      <c r="B237" s="40" t="s">
        <v>360</v>
      </c>
      <c r="C237" s="37" t="s">
        <v>37</v>
      </c>
      <c r="D237" s="34">
        <v>85.666965791200056</v>
      </c>
      <c r="E237" s="34">
        <v>1.5930000226944685E-6</v>
      </c>
      <c r="F237" s="34">
        <v>1135.60544</v>
      </c>
      <c r="G237" s="34">
        <v>0</v>
      </c>
      <c r="H237" s="34">
        <v>-1.2392512056976557E-5</v>
      </c>
      <c r="I237" s="34">
        <v>0</v>
      </c>
      <c r="J237" s="34">
        <v>0</v>
      </c>
      <c r="K237" s="34">
        <v>0</v>
      </c>
      <c r="L237" s="34">
        <v>0</v>
      </c>
      <c r="M237" s="34">
        <v>0</v>
      </c>
      <c r="N237" s="34">
        <v>241.99821912667622</v>
      </c>
      <c r="O237" s="34">
        <v>587.72777362699992</v>
      </c>
      <c r="P237" s="34">
        <v>8.8075873389849431</v>
      </c>
      <c r="Q237" s="34">
        <v>1034.402110707</v>
      </c>
      <c r="R237" s="34">
        <v>943.07745281999973</v>
      </c>
      <c r="S237" s="34">
        <v>553</v>
      </c>
      <c r="T237" s="34">
        <v>0</v>
      </c>
      <c r="U237" s="34">
        <v>440</v>
      </c>
      <c r="V237" s="34">
        <v>122</v>
      </c>
      <c r="W237" s="34">
        <v>245</v>
      </c>
      <c r="X237" s="34">
        <v>102</v>
      </c>
      <c r="Y237" s="34">
        <v>0</v>
      </c>
      <c r="Z237" s="34">
        <v>0</v>
      </c>
      <c r="AA237" s="34">
        <v>2860.1298843340001</v>
      </c>
      <c r="AB237" s="34">
        <v>1417.8832468931489</v>
      </c>
    </row>
    <row r="238" spans="1:28" s="7" customFormat="1" ht="15.75" customHeight="1" outlineLevel="2" x14ac:dyDescent="0.25">
      <c r="A238" s="35" t="s">
        <v>384</v>
      </c>
      <c r="B238" s="40" t="s">
        <v>362</v>
      </c>
      <c r="C238" s="37" t="s">
        <v>37</v>
      </c>
      <c r="D238" s="34">
        <v>0</v>
      </c>
      <c r="E238" s="34">
        <v>0</v>
      </c>
      <c r="F238" s="34">
        <v>0</v>
      </c>
      <c r="G238" s="34">
        <v>0</v>
      </c>
      <c r="H238" s="34">
        <v>0</v>
      </c>
      <c r="I238" s="34">
        <v>0</v>
      </c>
      <c r="J238" s="34">
        <v>0</v>
      </c>
      <c r="K238" s="34">
        <v>0</v>
      </c>
      <c r="L238" s="34">
        <v>0</v>
      </c>
      <c r="M238" s="34">
        <v>0</v>
      </c>
      <c r="N238" s="34">
        <v>0</v>
      </c>
      <c r="O238" s="34">
        <v>0</v>
      </c>
      <c r="P238" s="34">
        <v>0</v>
      </c>
      <c r="Q238" s="34">
        <v>0</v>
      </c>
      <c r="R238" s="34">
        <v>0</v>
      </c>
      <c r="S238" s="34">
        <v>0</v>
      </c>
      <c r="T238" s="34">
        <v>0</v>
      </c>
      <c r="U238" s="34">
        <v>0</v>
      </c>
      <c r="V238" s="34">
        <v>0</v>
      </c>
      <c r="W238" s="34">
        <v>0</v>
      </c>
      <c r="X238" s="34">
        <v>0</v>
      </c>
      <c r="Y238" s="34">
        <v>0</v>
      </c>
      <c r="Z238" s="34">
        <v>0</v>
      </c>
      <c r="AA238" s="34">
        <v>0</v>
      </c>
      <c r="AB238" s="34">
        <v>0</v>
      </c>
    </row>
    <row r="239" spans="1:28" s="7" customFormat="1" ht="15.75" customHeight="1" outlineLevel="2" x14ac:dyDescent="0.25">
      <c r="A239" s="35" t="s">
        <v>385</v>
      </c>
      <c r="B239" s="40" t="s">
        <v>364</v>
      </c>
      <c r="C239" s="37" t="s">
        <v>37</v>
      </c>
      <c r="D239" s="34">
        <v>874.57903420879995</v>
      </c>
      <c r="E239" s="34">
        <v>632.31566699999985</v>
      </c>
      <c r="F239" s="34">
        <v>853.84199999999998</v>
      </c>
      <c r="G239" s="34">
        <v>173.81</v>
      </c>
      <c r="H239" s="34">
        <v>526.58277405073397</v>
      </c>
      <c r="I239" s="34">
        <v>0</v>
      </c>
      <c r="J239" s="34">
        <v>17708.162844256603</v>
      </c>
      <c r="K239" s="34">
        <v>959.0696503292512</v>
      </c>
      <c r="L239" s="34">
        <v>6225.6050958739725</v>
      </c>
      <c r="M239" s="34">
        <v>7055.2240973340486</v>
      </c>
      <c r="N239" s="34">
        <v>2784.2336074215923</v>
      </c>
      <c r="O239" s="34">
        <v>1137.272226373</v>
      </c>
      <c r="P239" s="34">
        <v>1071.0625684799995</v>
      </c>
      <c r="Q239" s="34">
        <v>3.5978892929999855</v>
      </c>
      <c r="R239" s="34">
        <v>2782.0068892899999</v>
      </c>
      <c r="S239" s="34">
        <v>2800</v>
      </c>
      <c r="T239" s="34">
        <v>659.83299999999997</v>
      </c>
      <c r="U239" s="34">
        <v>690</v>
      </c>
      <c r="V239" s="34">
        <v>240</v>
      </c>
      <c r="W239" s="34">
        <v>0</v>
      </c>
      <c r="X239" s="34">
        <v>3138.79</v>
      </c>
      <c r="Y239" s="34">
        <v>100</v>
      </c>
      <c r="Z239" s="34">
        <v>483</v>
      </c>
      <c r="AA239" s="34">
        <v>12918.9738633293</v>
      </c>
      <c r="AB239" s="34">
        <v>35619.2767793729</v>
      </c>
    </row>
    <row r="240" spans="1:28" s="7" customFormat="1" outlineLevel="1" x14ac:dyDescent="0.25">
      <c r="A240" s="35" t="s">
        <v>386</v>
      </c>
      <c r="B240" s="44" t="s">
        <v>241</v>
      </c>
      <c r="C240" s="37" t="s">
        <v>37</v>
      </c>
      <c r="D240" s="34">
        <v>0</v>
      </c>
      <c r="E240" s="34">
        <v>13.575014999999999</v>
      </c>
      <c r="F240" s="34">
        <v>-1.1859E-2</v>
      </c>
      <c r="G240" s="34">
        <v>0</v>
      </c>
      <c r="H240" s="34">
        <v>1.8227776004746555E-5</v>
      </c>
      <c r="I240" s="34">
        <v>151.02367646280211</v>
      </c>
      <c r="J240" s="34">
        <v>33.596637558931164</v>
      </c>
      <c r="K240" s="34">
        <v>0</v>
      </c>
      <c r="L240" s="34">
        <v>0</v>
      </c>
      <c r="M240" s="34">
        <v>0</v>
      </c>
      <c r="N240" s="34">
        <v>0</v>
      </c>
      <c r="O240" s="34">
        <v>0</v>
      </c>
      <c r="P240" s="34">
        <v>0</v>
      </c>
      <c r="Q240" s="34">
        <v>25.985906653622788</v>
      </c>
      <c r="R240" s="34">
        <v>0</v>
      </c>
      <c r="S240" s="34">
        <v>34.839601188419998</v>
      </c>
      <c r="T240" s="34">
        <v>295.44963792538118</v>
      </c>
      <c r="U240" s="34">
        <v>0</v>
      </c>
      <c r="V240" s="34">
        <v>0</v>
      </c>
      <c r="W240" s="34">
        <v>0</v>
      </c>
      <c r="X240" s="34">
        <v>4.8866874493034382</v>
      </c>
      <c r="Y240" s="34">
        <v>0</v>
      </c>
      <c r="Z240" s="34">
        <v>19.731917814194642</v>
      </c>
      <c r="AA240" s="34">
        <v>211.8491843048449</v>
      </c>
      <c r="AB240" s="34">
        <v>353.66489897558642</v>
      </c>
    </row>
    <row r="241" spans="1:28" s="7" customFormat="1" outlineLevel="1" x14ac:dyDescent="0.25">
      <c r="A241" s="35" t="s">
        <v>387</v>
      </c>
      <c r="B241" s="44" t="s">
        <v>388</v>
      </c>
      <c r="C241" s="37" t="s">
        <v>37</v>
      </c>
      <c r="D241" s="34">
        <v>2.7365969999999997</v>
      </c>
      <c r="E241" s="34">
        <v>428.572</v>
      </c>
      <c r="F241" s="34">
        <v>297.14299999999997</v>
      </c>
      <c r="G241" s="34">
        <v>0</v>
      </c>
      <c r="H241" s="34">
        <v>1.429</v>
      </c>
      <c r="I241" s="34">
        <v>0</v>
      </c>
      <c r="J241" s="34">
        <v>1.4285700000024808</v>
      </c>
      <c r="K241" s="34">
        <v>0</v>
      </c>
      <c r="L241" s="34">
        <v>0</v>
      </c>
      <c r="M241" s="34">
        <v>0</v>
      </c>
      <c r="N241" s="34">
        <v>0</v>
      </c>
      <c r="O241" s="34">
        <v>0</v>
      </c>
      <c r="P241" s="34">
        <v>0</v>
      </c>
      <c r="Q241" s="34">
        <v>-1.5643308870494364E-13</v>
      </c>
      <c r="R241" s="34">
        <v>0</v>
      </c>
      <c r="S241" s="34">
        <v>-1.4551915228366852E-13</v>
      </c>
      <c r="T241" s="34">
        <v>0</v>
      </c>
      <c r="U241" s="34">
        <v>0</v>
      </c>
      <c r="V241" s="34">
        <v>0</v>
      </c>
      <c r="W241" s="34">
        <v>0</v>
      </c>
      <c r="X241" s="34">
        <v>-1.5720758028692217E-13</v>
      </c>
      <c r="Y241" s="34">
        <v>0</v>
      </c>
      <c r="Z241" s="34">
        <v>0</v>
      </c>
      <c r="AA241" s="34">
        <v>-3.0195224098861214E-13</v>
      </c>
      <c r="AB241" s="34">
        <v>2.8575700000023234</v>
      </c>
    </row>
    <row r="242" spans="1:28" s="30" customFormat="1" ht="31.5" x14ac:dyDescent="0.25">
      <c r="A242" s="31" t="s">
        <v>389</v>
      </c>
      <c r="B242" s="32" t="s">
        <v>390</v>
      </c>
      <c r="C242" s="33" t="s">
        <v>37</v>
      </c>
      <c r="D242" s="34">
        <v>1954.2188973099992</v>
      </c>
      <c r="E242" s="34">
        <v>1647.7414778900002</v>
      </c>
      <c r="F242" s="34">
        <v>2142.175476252105</v>
      </c>
      <c r="G242" s="34">
        <v>1929.6713777077566</v>
      </c>
      <c r="H242" s="34">
        <v>1214.7483311200785</v>
      </c>
      <c r="I242" s="34">
        <v>3020.25880273034</v>
      </c>
      <c r="J242" s="34">
        <v>879.51305392225368</v>
      </c>
      <c r="K242" s="34">
        <v>1037.6505864937481</v>
      </c>
      <c r="L242" s="34">
        <v>1078.8796629648386</v>
      </c>
      <c r="M242" s="34">
        <v>767.02509126687892</v>
      </c>
      <c r="N242" s="34">
        <v>1123.4981581371876</v>
      </c>
      <c r="O242" s="34">
        <v>1403.1244657914995</v>
      </c>
      <c r="P242" s="34">
        <v>767.74169142338451</v>
      </c>
      <c r="Q242" s="34">
        <v>1401.7014180344104</v>
      </c>
      <c r="R242" s="34">
        <v>1571.0299973733445</v>
      </c>
      <c r="S242" s="34">
        <v>1433.3210422840366</v>
      </c>
      <c r="T242" s="34">
        <v>1408.7073179037534</v>
      </c>
      <c r="U242" s="34">
        <v>1644.7268422922552</v>
      </c>
      <c r="V242" s="34">
        <v>1683.7635968409922</v>
      </c>
      <c r="W242" s="34">
        <v>1727.7713349758742</v>
      </c>
      <c r="X242" s="34">
        <v>1791.1488874931092</v>
      </c>
      <c r="Y242" s="34">
        <v>1773.4751567652711</v>
      </c>
      <c r="Z242" s="34">
        <v>1824.5726234150334</v>
      </c>
      <c r="AA242" s="34">
        <v>16138.726118342071</v>
      </c>
      <c r="AB242" s="34">
        <v>13343.603320593977</v>
      </c>
    </row>
    <row r="243" spans="1:28" s="30" customFormat="1" ht="31.5" x14ac:dyDescent="0.25">
      <c r="A243" s="31" t="s">
        <v>391</v>
      </c>
      <c r="B243" s="32" t="s">
        <v>392</v>
      </c>
      <c r="C243" s="33" t="s">
        <v>37</v>
      </c>
      <c r="D243" s="34">
        <v>-1341.6786752500002</v>
      </c>
      <c r="E243" s="34">
        <v>-1269.2979964990002</v>
      </c>
      <c r="F243" s="34">
        <v>-1722.4107076267301</v>
      </c>
      <c r="G243" s="34">
        <v>-1952.3409438069998</v>
      </c>
      <c r="H243" s="34">
        <v>-2144.368218453832</v>
      </c>
      <c r="I243" s="34">
        <v>-2657.3648707287352</v>
      </c>
      <c r="J243" s="34">
        <v>-1991.3887537055189</v>
      </c>
      <c r="K243" s="34">
        <v>-2600.8901582126</v>
      </c>
      <c r="L243" s="34">
        <v>-2273.0153082600004</v>
      </c>
      <c r="M243" s="34">
        <v>-1154.9804248099999</v>
      </c>
      <c r="N243" s="34">
        <v>-1116.507432046428</v>
      </c>
      <c r="O243" s="34">
        <v>-1363.7315728999999</v>
      </c>
      <c r="P243" s="34">
        <v>-1084.2914505099995</v>
      </c>
      <c r="Q243" s="34">
        <v>-1206.4199341500002</v>
      </c>
      <c r="R243" s="34">
        <v>-1263.5363395100001</v>
      </c>
      <c r="S243" s="34">
        <v>-1356.1133765699992</v>
      </c>
      <c r="T243" s="34">
        <v>-1314.1205150699996</v>
      </c>
      <c r="U243" s="34">
        <v>-1611.4145594199999</v>
      </c>
      <c r="V243" s="34">
        <v>-1553.5294886599995</v>
      </c>
      <c r="W243" s="34">
        <v>-1733.7472857999996</v>
      </c>
      <c r="X243" s="34">
        <v>-1691.9901448000001</v>
      </c>
      <c r="Y243" s="34">
        <v>-1856.0800121899995</v>
      </c>
      <c r="Z243" s="34">
        <v>-1846.05246311768</v>
      </c>
      <c r="AA243" s="34">
        <v>-17493.083138588336</v>
      </c>
      <c r="AB243" s="34">
        <v>-16278.800114133457</v>
      </c>
    </row>
    <row r="244" spans="1:28" s="50" customFormat="1" outlineLevel="1" x14ac:dyDescent="0.25">
      <c r="A244" s="47" t="s">
        <v>393</v>
      </c>
      <c r="B244" s="48" t="s">
        <v>394</v>
      </c>
      <c r="C244" s="49" t="s">
        <v>37</v>
      </c>
      <c r="D244" s="34">
        <v>-1365.9870999999998</v>
      </c>
      <c r="E244" s="34">
        <v>-1314.6946399399999</v>
      </c>
      <c r="F244" s="34">
        <v>-1718.5826887539999</v>
      </c>
      <c r="G244" s="34">
        <v>-1952.3409438069998</v>
      </c>
      <c r="H244" s="34">
        <v>-2144.3682956500002</v>
      </c>
      <c r="I244" s="34">
        <v>-2657.3648707287352</v>
      </c>
      <c r="J244" s="34">
        <v>-1993.7194293999999</v>
      </c>
      <c r="K244" s="34">
        <v>-2600.8901582100007</v>
      </c>
      <c r="L244" s="34">
        <v>-2273.0153082600004</v>
      </c>
      <c r="M244" s="34">
        <v>-1154.9804248099999</v>
      </c>
      <c r="N244" s="34">
        <v>-1118.5901447847737</v>
      </c>
      <c r="O244" s="34">
        <v>-1363.7315728999999</v>
      </c>
      <c r="P244" s="34">
        <v>-1084.2914505099995</v>
      </c>
      <c r="Q244" s="34">
        <v>-1206.4199341500002</v>
      </c>
      <c r="R244" s="34">
        <v>-1263.5363395100001</v>
      </c>
      <c r="S244" s="34">
        <v>-1356.1133765699992</v>
      </c>
      <c r="T244" s="34">
        <v>-1314.1205150699996</v>
      </c>
      <c r="U244" s="34">
        <v>-1611.4145594199999</v>
      </c>
      <c r="V244" s="34">
        <v>-1553.5294886599995</v>
      </c>
      <c r="W244" s="34">
        <v>-1733.7472857999996</v>
      </c>
      <c r="X244" s="34">
        <v>-1691.9901448000001</v>
      </c>
      <c r="Y244" s="34">
        <v>-1856.0800121899995</v>
      </c>
      <c r="Z244" s="34">
        <v>-1846.05246311768</v>
      </c>
      <c r="AA244" s="34">
        <v>-17493.083138585735</v>
      </c>
      <c r="AB244" s="34">
        <v>-16283.213579762451</v>
      </c>
    </row>
    <row r="245" spans="1:28" s="50" customFormat="1" outlineLevel="1" x14ac:dyDescent="0.25">
      <c r="A245" s="47" t="s">
        <v>395</v>
      </c>
      <c r="B245" s="48" t="s">
        <v>396</v>
      </c>
      <c r="C245" s="49" t="s">
        <v>37</v>
      </c>
      <c r="D245" s="34">
        <v>24.308424749999563</v>
      </c>
      <c r="E245" s="34">
        <v>45.396643440999746</v>
      </c>
      <c r="F245" s="34">
        <v>-3.8280188727301905</v>
      </c>
      <c r="G245" s="34">
        <v>0</v>
      </c>
      <c r="H245" s="34">
        <v>7.7196168149384903E-5</v>
      </c>
      <c r="I245" s="34">
        <v>0</v>
      </c>
      <c r="J245" s="34">
        <v>2.3306756944810454</v>
      </c>
      <c r="K245" s="34">
        <v>-2.5993358576670289E-9</v>
      </c>
      <c r="L245" s="34">
        <v>0</v>
      </c>
      <c r="M245" s="34">
        <v>0</v>
      </c>
      <c r="N245" s="34">
        <v>2.0827127383457169</v>
      </c>
      <c r="O245" s="34">
        <v>0</v>
      </c>
      <c r="P245" s="34">
        <v>0</v>
      </c>
      <c r="Q245" s="34">
        <v>0</v>
      </c>
      <c r="R245" s="34">
        <v>0</v>
      </c>
      <c r="S245" s="34">
        <v>0</v>
      </c>
      <c r="T245" s="34">
        <v>0</v>
      </c>
      <c r="U245" s="34">
        <v>0</v>
      </c>
      <c r="V245" s="34">
        <v>0</v>
      </c>
      <c r="W245" s="34">
        <v>0</v>
      </c>
      <c r="X245" s="34">
        <v>0</v>
      </c>
      <c r="Y245" s="34">
        <v>0</v>
      </c>
      <c r="Z245" s="34">
        <v>0</v>
      </c>
      <c r="AA245" s="34">
        <v>-2.5993358576670289E-9</v>
      </c>
      <c r="AB245" s="34">
        <v>4.4134656289949117</v>
      </c>
    </row>
    <row r="246" spans="1:28" s="30" customFormat="1" ht="31.5" x14ac:dyDescent="0.25">
      <c r="A246" s="31" t="s">
        <v>397</v>
      </c>
      <c r="B246" s="32" t="s">
        <v>398</v>
      </c>
      <c r="C246" s="33" t="s">
        <v>37</v>
      </c>
      <c r="D246" s="34">
        <v>-52.756803999999988</v>
      </c>
      <c r="E246" s="34">
        <v>-11.20060459299998</v>
      </c>
      <c r="F246" s="34">
        <v>-950.54597786456986</v>
      </c>
      <c r="G246" s="34">
        <v>6.9870472794304135</v>
      </c>
      <c r="H246" s="34">
        <v>935.97968481749035</v>
      </c>
      <c r="I246" s="34">
        <v>-143.37134171459783</v>
      </c>
      <c r="J246" s="34">
        <v>1111.8756511634747</v>
      </c>
      <c r="K246" s="34">
        <v>1190.7732969006925</v>
      </c>
      <c r="L246" s="34">
        <v>893.20496185150841</v>
      </c>
      <c r="M246" s="34">
        <v>395.79556919492188</v>
      </c>
      <c r="N246" s="34">
        <v>-235.75037497484644</v>
      </c>
      <c r="O246" s="34">
        <v>-24.032305316728298</v>
      </c>
      <c r="P246" s="34">
        <v>553.92913294042262</v>
      </c>
      <c r="Q246" s="34">
        <v>-407.84012132587702</v>
      </c>
      <c r="R246" s="34">
        <v>-291.38947282385203</v>
      </c>
      <c r="S246" s="34">
        <v>-581.50860159042213</v>
      </c>
      <c r="T246" s="34">
        <v>-107.83043088072958</v>
      </c>
      <c r="U246" s="34">
        <v>-433.476377560939</v>
      </c>
      <c r="V246" s="34">
        <v>-116.53458579546381</v>
      </c>
      <c r="W246" s="34">
        <v>-238.476377560939</v>
      </c>
      <c r="X246" s="34">
        <v>-101.33150078557311</v>
      </c>
      <c r="Y246" s="34">
        <v>6.5236224390610005</v>
      </c>
      <c r="Z246" s="34">
        <v>22.984859276084734</v>
      </c>
      <c r="AA246" s="34">
        <v>-228.62558925539759</v>
      </c>
      <c r="AB246" s="34">
        <v>2665.1379247885152</v>
      </c>
    </row>
    <row r="247" spans="1:28" s="50" customFormat="1" outlineLevel="1" x14ac:dyDescent="0.25">
      <c r="A247" s="47" t="s">
        <v>399</v>
      </c>
      <c r="B247" s="48" t="s">
        <v>400</v>
      </c>
      <c r="C247" s="49" t="s">
        <v>37</v>
      </c>
      <c r="D247" s="34">
        <v>-51.543999999999983</v>
      </c>
      <c r="E247" s="34">
        <v>421.047331407</v>
      </c>
      <c r="F247" s="34">
        <v>-1135.6054399999998</v>
      </c>
      <c r="G247" s="34">
        <v>0</v>
      </c>
      <c r="H247" s="34">
        <v>928.43153834177838</v>
      </c>
      <c r="I247" s="34">
        <v>0</v>
      </c>
      <c r="J247" s="34">
        <v>1140.054287916264</v>
      </c>
      <c r="K247" s="34">
        <v>1183.8251256913577</v>
      </c>
      <c r="L247" s="34">
        <v>886.04091646200777</v>
      </c>
      <c r="M247" s="34">
        <v>389.99911551595142</v>
      </c>
      <c r="N247" s="34">
        <v>-241.9982191266763</v>
      </c>
      <c r="O247" s="34">
        <v>-30</v>
      </c>
      <c r="P247" s="34">
        <v>548.92018629101517</v>
      </c>
      <c r="Q247" s="34">
        <v>-388</v>
      </c>
      <c r="R247" s="34">
        <v>-296.6753421100002</v>
      </c>
      <c r="S247" s="34">
        <v>-553</v>
      </c>
      <c r="T247" s="34">
        <v>182.24356529930947</v>
      </c>
      <c r="U247" s="34">
        <v>-440</v>
      </c>
      <c r="V247" s="34">
        <v>-122</v>
      </c>
      <c r="W247" s="34">
        <v>-245</v>
      </c>
      <c r="X247" s="34">
        <v>-102</v>
      </c>
      <c r="Y247" s="34">
        <v>0</v>
      </c>
      <c r="Z247" s="34">
        <v>37</v>
      </c>
      <c r="AA247" s="34">
        <v>-82.175758792690885</v>
      </c>
      <c r="AB247" s="34">
        <v>2960.0169330736985</v>
      </c>
    </row>
    <row r="248" spans="1:28" s="50" customFormat="1" outlineLevel="1" x14ac:dyDescent="0.25">
      <c r="A248" s="47" t="s">
        <v>401</v>
      </c>
      <c r="B248" s="48" t="s">
        <v>402</v>
      </c>
      <c r="C248" s="49" t="s">
        <v>37</v>
      </c>
      <c r="D248" s="34">
        <v>-1.2128040000000055</v>
      </c>
      <c r="E248" s="34">
        <v>-432.24793599999998</v>
      </c>
      <c r="F248" s="34">
        <v>185.05946213542995</v>
      </c>
      <c r="G248" s="34">
        <v>6.9870472794304135</v>
      </c>
      <c r="H248" s="34">
        <v>7.5481464757119738</v>
      </c>
      <c r="I248" s="34">
        <v>-143.37134171459783</v>
      </c>
      <c r="J248" s="34">
        <v>-28.178636752789316</v>
      </c>
      <c r="K248" s="34">
        <v>6.9481712093347596</v>
      </c>
      <c r="L248" s="34">
        <v>7.1640453895006431</v>
      </c>
      <c r="M248" s="34">
        <v>5.7964536789704653</v>
      </c>
      <c r="N248" s="34">
        <v>6.2478441518298791</v>
      </c>
      <c r="O248" s="34">
        <v>5.9676946832717022</v>
      </c>
      <c r="P248" s="34">
        <v>5.0089466494074859</v>
      </c>
      <c r="Q248" s="34">
        <v>-19.840121325877021</v>
      </c>
      <c r="R248" s="34">
        <v>5.2858692861481593</v>
      </c>
      <c r="S248" s="34">
        <v>-28.508601590422131</v>
      </c>
      <c r="T248" s="34">
        <v>-290.07399618003905</v>
      </c>
      <c r="U248" s="34">
        <v>6.5236224390610005</v>
      </c>
      <c r="V248" s="34">
        <v>5.4654142045361942</v>
      </c>
      <c r="W248" s="34">
        <v>6.523622439060996</v>
      </c>
      <c r="X248" s="34">
        <v>0.66849921442688931</v>
      </c>
      <c r="Y248" s="34">
        <v>6.5236224390610005</v>
      </c>
      <c r="Z248" s="34">
        <v>-14.015140723915266</v>
      </c>
      <c r="AA248" s="34">
        <v>-146.44983046270664</v>
      </c>
      <c r="AB248" s="34">
        <v>-294.87900828518241</v>
      </c>
    </row>
    <row r="249" spans="1:28" s="30" customFormat="1" x14ac:dyDescent="0.25">
      <c r="A249" s="31" t="s">
        <v>403</v>
      </c>
      <c r="B249" s="32" t="s">
        <v>404</v>
      </c>
      <c r="C249" s="33" t="s">
        <v>37</v>
      </c>
      <c r="D249" s="34">
        <v>-79.196420000000003</v>
      </c>
      <c r="E249" s="34">
        <v>-196.02688000000001</v>
      </c>
      <c r="F249" s="34">
        <v>-98.547970000000007</v>
      </c>
      <c r="G249" s="34">
        <v>0</v>
      </c>
      <c r="H249" s="34">
        <v>-29.392869999999998</v>
      </c>
      <c r="I249" s="34">
        <v>0</v>
      </c>
      <c r="J249" s="34">
        <v>0</v>
      </c>
      <c r="K249" s="34">
        <v>381.71800000000002</v>
      </c>
      <c r="L249" s="34">
        <v>300.93068599157186</v>
      </c>
      <c r="M249" s="34">
        <v>0</v>
      </c>
      <c r="N249" s="34">
        <v>228.75969196933261</v>
      </c>
      <c r="O249" s="34">
        <v>0</v>
      </c>
      <c r="P249" s="34">
        <v>-230</v>
      </c>
      <c r="Q249" s="34">
        <v>200</v>
      </c>
      <c r="R249" s="34">
        <v>0</v>
      </c>
      <c r="S249" s="34">
        <v>500</v>
      </c>
      <c r="T249" s="34">
        <v>0</v>
      </c>
      <c r="U249" s="34">
        <v>400</v>
      </c>
      <c r="V249" s="34">
        <v>0</v>
      </c>
      <c r="W249" s="34">
        <v>250</v>
      </c>
      <c r="X249" s="34">
        <v>0</v>
      </c>
      <c r="Y249" s="34">
        <v>100</v>
      </c>
      <c r="Z249" s="34">
        <v>0</v>
      </c>
      <c r="AA249" s="34">
        <v>1831.7180000000001</v>
      </c>
      <c r="AB249" s="34">
        <v>270.29750796090445</v>
      </c>
    </row>
    <row r="250" spans="1:28" s="30" customFormat="1" ht="31.5" x14ac:dyDescent="0.25">
      <c r="A250" s="31" t="s">
        <v>405</v>
      </c>
      <c r="B250" s="32" t="s">
        <v>406</v>
      </c>
      <c r="C250" s="33" t="s">
        <v>37</v>
      </c>
      <c r="D250" s="34">
        <v>480.58699805999902</v>
      </c>
      <c r="E250" s="34">
        <v>171.21599679799999</v>
      </c>
      <c r="F250" s="34">
        <v>-629.3291792391949</v>
      </c>
      <c r="G250" s="34">
        <v>-15.682518819812771</v>
      </c>
      <c r="H250" s="34">
        <v>-23.033072516263115</v>
      </c>
      <c r="I250" s="34">
        <v>219.52259028700692</v>
      </c>
      <c r="J250" s="34">
        <v>-4.8619790504744742E-5</v>
      </c>
      <c r="K250" s="34">
        <v>9.2517251818405271</v>
      </c>
      <c r="L250" s="34">
        <v>2.5479184841969982E-6</v>
      </c>
      <c r="M250" s="34">
        <v>7.8402356518008673</v>
      </c>
      <c r="N250" s="34">
        <v>4.3085245778229364E-5</v>
      </c>
      <c r="O250" s="34">
        <v>15.360587574771216</v>
      </c>
      <c r="P250" s="34">
        <v>7.3793738538075786</v>
      </c>
      <c r="Q250" s="34">
        <v>-12.558637441466885</v>
      </c>
      <c r="R250" s="34">
        <v>16.104185039492393</v>
      </c>
      <c r="S250" s="34">
        <v>-4.3009358763847558</v>
      </c>
      <c r="T250" s="34">
        <v>-13.243628046975743</v>
      </c>
      <c r="U250" s="34">
        <v>-0.16409468868369004</v>
      </c>
      <c r="V250" s="34">
        <v>13.699522385528923</v>
      </c>
      <c r="W250" s="34">
        <v>5.5476716149355525</v>
      </c>
      <c r="X250" s="34">
        <v>-2.1727580924639511</v>
      </c>
      <c r="Y250" s="34">
        <v>23.918767014332616</v>
      </c>
      <c r="Z250" s="34">
        <v>1.5050195734381475</v>
      </c>
      <c r="AA250" s="34">
        <v>248.7353904983396</v>
      </c>
      <c r="AB250" s="34">
        <v>0.2386392099379897</v>
      </c>
    </row>
    <row r="251" spans="1:28" s="30" customFormat="1" x14ac:dyDescent="0.25">
      <c r="A251" s="31" t="s">
        <v>407</v>
      </c>
      <c r="B251" s="32" t="s">
        <v>408</v>
      </c>
      <c r="C251" s="33" t="s">
        <v>37</v>
      </c>
      <c r="D251" s="34">
        <v>0.55900000000000005</v>
      </c>
      <c r="E251" s="34">
        <v>481.14600000000002</v>
      </c>
      <c r="F251" s="34">
        <v>652.36199999999997</v>
      </c>
      <c r="G251" s="34">
        <v>23.032271351000293</v>
      </c>
      <c r="H251" s="34">
        <v>23.033002896468204</v>
      </c>
      <c r="I251" s="34">
        <v>7.3495129839871076</v>
      </c>
      <c r="J251" s="34">
        <v>0</v>
      </c>
      <c r="K251" s="34">
        <v>-4.8619787674397227E-5</v>
      </c>
      <c r="L251" s="34">
        <v>-4.8619790504744742E-5</v>
      </c>
      <c r="M251" s="34">
        <v>-4.6071872020547744E-5</v>
      </c>
      <c r="N251" s="34">
        <v>-4.6071872020547744E-5</v>
      </c>
      <c r="O251" s="34">
        <v>7.8401895799288468</v>
      </c>
      <c r="P251" s="34">
        <v>-2.9866262423183798E-6</v>
      </c>
      <c r="Q251" s="34">
        <v>23.200777154700063</v>
      </c>
      <c r="R251" s="34">
        <v>7.3793708671813363</v>
      </c>
      <c r="S251" s="34">
        <v>10.642139713233178</v>
      </c>
      <c r="T251" s="34">
        <v>23.483555906673729</v>
      </c>
      <c r="U251" s="34">
        <v>6.3412038368484218</v>
      </c>
      <c r="V251" s="34">
        <v>10.239927859697985</v>
      </c>
      <c r="W251" s="34">
        <v>6.1771091481647318</v>
      </c>
      <c r="X251" s="34">
        <v>23.939450245226908</v>
      </c>
      <c r="Y251" s="34">
        <v>11.724780763100284</v>
      </c>
      <c r="Z251" s="34">
        <v>21.766692152762957</v>
      </c>
      <c r="AA251" s="33" t="s">
        <v>48</v>
      </c>
      <c r="AB251" s="33" t="s">
        <v>48</v>
      </c>
    </row>
    <row r="252" spans="1:28" s="30" customFormat="1" x14ac:dyDescent="0.25">
      <c r="A252" s="31" t="s">
        <v>409</v>
      </c>
      <c r="B252" s="32" t="s">
        <v>410</v>
      </c>
      <c r="C252" s="33" t="s">
        <v>37</v>
      </c>
      <c r="D252" s="34">
        <v>481.14599805999904</v>
      </c>
      <c r="E252" s="34">
        <v>652.36199679800006</v>
      </c>
      <c r="F252" s="34">
        <v>23.032820760805066</v>
      </c>
      <c r="G252" s="34">
        <v>7.3497525311875229</v>
      </c>
      <c r="H252" s="34">
        <v>-6.9619794910380506E-5</v>
      </c>
      <c r="I252" s="34">
        <v>226.87210327099402</v>
      </c>
      <c r="J252" s="34">
        <v>-4.8619790504744742E-5</v>
      </c>
      <c r="K252" s="34">
        <v>9.251676562052852</v>
      </c>
      <c r="L252" s="34">
        <v>-4.6071872020547744E-5</v>
      </c>
      <c r="M252" s="34">
        <v>7.8401895799288468</v>
      </c>
      <c r="N252" s="34">
        <v>-2.9866262423183798E-6</v>
      </c>
      <c r="O252" s="34">
        <v>23.200777154700063</v>
      </c>
      <c r="P252" s="34">
        <v>7.3793708671813363</v>
      </c>
      <c r="Q252" s="34">
        <v>10.642139713233178</v>
      </c>
      <c r="R252" s="34">
        <v>23.483555906673729</v>
      </c>
      <c r="S252" s="34">
        <v>6.3412038368484218</v>
      </c>
      <c r="T252" s="34">
        <v>10.239927859697985</v>
      </c>
      <c r="U252" s="34">
        <v>6.1771091481647318</v>
      </c>
      <c r="V252" s="34">
        <v>23.939450245226908</v>
      </c>
      <c r="W252" s="34">
        <v>11.724780763100284</v>
      </c>
      <c r="X252" s="34">
        <v>21.766692152762957</v>
      </c>
      <c r="Y252" s="34">
        <v>35.6435477774329</v>
      </c>
      <c r="Z252" s="34">
        <v>23.271711726201104</v>
      </c>
      <c r="AA252" s="33" t="s">
        <v>48</v>
      </c>
      <c r="AB252" s="33" t="s">
        <v>48</v>
      </c>
    </row>
    <row r="253" spans="1:28" s="30" customFormat="1" x14ac:dyDescent="0.25">
      <c r="A253" s="31" t="s">
        <v>411</v>
      </c>
      <c r="B253" s="32" t="s">
        <v>129</v>
      </c>
      <c r="C253" s="33" t="s">
        <v>48</v>
      </c>
      <c r="D253" s="34" t="s">
        <v>48</v>
      </c>
      <c r="E253" s="34" t="s">
        <v>48</v>
      </c>
      <c r="F253" s="34" t="s">
        <v>48</v>
      </c>
      <c r="G253" s="34" t="s">
        <v>48</v>
      </c>
      <c r="H253" s="34" t="s">
        <v>48</v>
      </c>
      <c r="I253" s="34" t="s">
        <v>48</v>
      </c>
      <c r="J253" s="34" t="s">
        <v>48</v>
      </c>
      <c r="K253" s="34" t="s">
        <v>48</v>
      </c>
      <c r="L253" s="34" t="s">
        <v>48</v>
      </c>
      <c r="M253" s="34" t="s">
        <v>48</v>
      </c>
      <c r="N253" s="34" t="s">
        <v>48</v>
      </c>
      <c r="O253" s="34" t="s">
        <v>48</v>
      </c>
      <c r="P253" s="34" t="s">
        <v>48</v>
      </c>
      <c r="Q253" s="34" t="s">
        <v>48</v>
      </c>
      <c r="R253" s="34" t="s">
        <v>48</v>
      </c>
      <c r="S253" s="34" t="s">
        <v>48</v>
      </c>
      <c r="T253" s="34" t="s">
        <v>48</v>
      </c>
      <c r="U253" s="34" t="s">
        <v>48</v>
      </c>
      <c r="V253" s="34" t="s">
        <v>48</v>
      </c>
      <c r="W253" s="34" t="s">
        <v>48</v>
      </c>
      <c r="X253" s="34" t="s">
        <v>48</v>
      </c>
      <c r="Y253" s="34" t="s">
        <v>48</v>
      </c>
      <c r="Z253" s="34" t="s">
        <v>48</v>
      </c>
      <c r="AA253" s="34" t="s">
        <v>48</v>
      </c>
      <c r="AB253" s="34" t="s">
        <v>48</v>
      </c>
    </row>
    <row r="254" spans="1:28" s="7" customFormat="1" x14ac:dyDescent="0.25">
      <c r="A254" s="31" t="s">
        <v>412</v>
      </c>
      <c r="B254" s="41" t="s">
        <v>413</v>
      </c>
      <c r="C254" s="33" t="s">
        <v>37</v>
      </c>
      <c r="D254" s="34">
        <v>841.80305931312125</v>
      </c>
      <c r="E254" s="34">
        <v>1497.5672686451203</v>
      </c>
      <c r="F254" s="34">
        <v>1700.5904680000003</v>
      </c>
      <c r="G254" s="34">
        <v>1774.1918756808705</v>
      </c>
      <c r="H254" s="34">
        <v>1429.6078192</v>
      </c>
      <c r="I254" s="34">
        <v>1728.2356266017357</v>
      </c>
      <c r="J254" s="34">
        <v>569.18167316518873</v>
      </c>
      <c r="K254" s="34">
        <v>811.37476542369745</v>
      </c>
      <c r="L254" s="34">
        <v>648.64397786138022</v>
      </c>
      <c r="M254" s="34">
        <v>704.93597368059363</v>
      </c>
      <c r="N254" s="34">
        <v>573.65583746008178</v>
      </c>
      <c r="O254" s="34">
        <v>645.05780124173498</v>
      </c>
      <c r="P254" s="34">
        <v>609.54038382924659</v>
      </c>
      <c r="Q254" s="34">
        <v>641.69684915755442</v>
      </c>
      <c r="R254" s="34">
        <v>769.53008384850966</v>
      </c>
      <c r="S254" s="34">
        <v>665.19056157145383</v>
      </c>
      <c r="T254" s="34">
        <v>932.6139157393693</v>
      </c>
      <c r="U254" s="34">
        <v>657.36746132847327</v>
      </c>
      <c r="V254" s="34">
        <v>939.21734369136868</v>
      </c>
      <c r="W254" s="34">
        <v>651.88126680549476</v>
      </c>
      <c r="X254" s="34">
        <v>1008.1702880592228</v>
      </c>
      <c r="Y254" s="34">
        <v>646.23037428701161</v>
      </c>
      <c r="Z254" s="34">
        <v>1080.2178495909982</v>
      </c>
      <c r="AA254" s="33" t="s">
        <v>48</v>
      </c>
      <c r="AB254" s="33" t="s">
        <v>48</v>
      </c>
    </row>
    <row r="255" spans="1:28" s="7" customFormat="1" ht="31.5" customHeight="1" outlineLevel="1" x14ac:dyDescent="0.25">
      <c r="A255" s="35" t="s">
        <v>414</v>
      </c>
      <c r="B255" s="40" t="s">
        <v>415</v>
      </c>
      <c r="C255" s="37" t="s">
        <v>37</v>
      </c>
      <c r="D255" s="34">
        <v>0</v>
      </c>
      <c r="E255" s="34">
        <v>0</v>
      </c>
      <c r="F255" s="34">
        <v>0</v>
      </c>
      <c r="G255" s="34">
        <v>0</v>
      </c>
      <c r="H255" s="34">
        <v>0</v>
      </c>
      <c r="I255" s="34">
        <v>0</v>
      </c>
      <c r="J255" s="34">
        <v>0</v>
      </c>
      <c r="K255" s="34">
        <v>0</v>
      </c>
      <c r="L255" s="34">
        <v>0</v>
      </c>
      <c r="M255" s="34">
        <v>0</v>
      </c>
      <c r="N255" s="34">
        <v>0</v>
      </c>
      <c r="O255" s="34">
        <v>0</v>
      </c>
      <c r="P255" s="34">
        <v>0</v>
      </c>
      <c r="Q255" s="34">
        <v>0</v>
      </c>
      <c r="R255" s="34">
        <v>0</v>
      </c>
      <c r="S255" s="34">
        <v>0</v>
      </c>
      <c r="T255" s="34">
        <v>0</v>
      </c>
      <c r="U255" s="34">
        <v>0</v>
      </c>
      <c r="V255" s="34">
        <v>0</v>
      </c>
      <c r="W255" s="34">
        <v>0</v>
      </c>
      <c r="X255" s="34">
        <v>0</v>
      </c>
      <c r="Y255" s="34">
        <v>0</v>
      </c>
      <c r="Z255" s="34">
        <v>0</v>
      </c>
      <c r="AA255" s="33" t="s">
        <v>48</v>
      </c>
      <c r="AB255" s="33" t="s">
        <v>48</v>
      </c>
    </row>
    <row r="256" spans="1:28" s="7" customFormat="1" ht="15.75" customHeight="1" outlineLevel="2" x14ac:dyDescent="0.25">
      <c r="A256" s="35" t="s">
        <v>416</v>
      </c>
      <c r="B256" s="42" t="s">
        <v>417</v>
      </c>
      <c r="C256" s="37" t="s">
        <v>37</v>
      </c>
      <c r="D256" s="34">
        <v>0</v>
      </c>
      <c r="E256" s="34">
        <v>0</v>
      </c>
      <c r="F256" s="34">
        <v>0</v>
      </c>
      <c r="G256" s="34">
        <v>0</v>
      </c>
      <c r="H256" s="34">
        <v>0</v>
      </c>
      <c r="I256" s="34">
        <v>0</v>
      </c>
      <c r="J256" s="34">
        <v>0</v>
      </c>
      <c r="K256" s="34">
        <v>0</v>
      </c>
      <c r="L256" s="34">
        <v>0</v>
      </c>
      <c r="M256" s="34">
        <v>0</v>
      </c>
      <c r="N256" s="34">
        <v>0</v>
      </c>
      <c r="O256" s="34">
        <v>0</v>
      </c>
      <c r="P256" s="34">
        <v>0</v>
      </c>
      <c r="Q256" s="34">
        <v>0</v>
      </c>
      <c r="R256" s="34">
        <v>0</v>
      </c>
      <c r="S256" s="34">
        <v>0</v>
      </c>
      <c r="T256" s="34">
        <v>0</v>
      </c>
      <c r="U256" s="34">
        <v>0</v>
      </c>
      <c r="V256" s="34">
        <v>0</v>
      </c>
      <c r="W256" s="34">
        <v>0</v>
      </c>
      <c r="X256" s="34">
        <v>0</v>
      </c>
      <c r="Y256" s="34">
        <v>0</v>
      </c>
      <c r="Z256" s="34">
        <v>0</v>
      </c>
      <c r="AA256" s="33" t="s">
        <v>48</v>
      </c>
      <c r="AB256" s="33" t="s">
        <v>48</v>
      </c>
    </row>
    <row r="257" spans="1:28" s="7" customFormat="1" ht="31.5" customHeight="1" outlineLevel="2" x14ac:dyDescent="0.25">
      <c r="A257" s="35" t="s">
        <v>418</v>
      </c>
      <c r="B257" s="42" t="s">
        <v>419</v>
      </c>
      <c r="C257" s="37" t="s">
        <v>37</v>
      </c>
      <c r="D257" s="34">
        <f t="shared" ref="D257:Z257" si="14">IF(D$20="Факт",IF(LEFT(C$19,4)="2019","-",0),IF(D$20="Утвержденный план",0,"-"))</f>
        <v>0</v>
      </c>
      <c r="E257" s="34">
        <f t="shared" si="14"/>
        <v>0</v>
      </c>
      <c r="F257" s="34">
        <f t="shared" si="14"/>
        <v>0</v>
      </c>
      <c r="G257" s="34">
        <f t="shared" si="14"/>
        <v>0</v>
      </c>
      <c r="H257" s="34">
        <f t="shared" si="14"/>
        <v>0</v>
      </c>
      <c r="I257" s="34">
        <f t="shared" si="14"/>
        <v>0</v>
      </c>
      <c r="J257" s="34">
        <f t="shared" si="14"/>
        <v>0</v>
      </c>
      <c r="K257" s="34">
        <f t="shared" si="14"/>
        <v>0</v>
      </c>
      <c r="L257" s="34">
        <f t="shared" si="14"/>
        <v>0</v>
      </c>
      <c r="M257" s="34">
        <f t="shared" si="14"/>
        <v>0</v>
      </c>
      <c r="N257" s="34" t="str">
        <f t="shared" si="14"/>
        <v>-</v>
      </c>
      <c r="O257" s="34">
        <f t="shared" si="14"/>
        <v>0</v>
      </c>
      <c r="P257" s="34" t="str">
        <f t="shared" si="14"/>
        <v>-</v>
      </c>
      <c r="Q257" s="34">
        <f t="shared" si="14"/>
        <v>0</v>
      </c>
      <c r="R257" s="34" t="str">
        <f t="shared" si="14"/>
        <v>-</v>
      </c>
      <c r="S257" s="34">
        <f t="shared" si="14"/>
        <v>0</v>
      </c>
      <c r="T257" s="34" t="str">
        <f t="shared" si="14"/>
        <v>-</v>
      </c>
      <c r="U257" s="34">
        <f t="shared" si="14"/>
        <v>0</v>
      </c>
      <c r="V257" s="34" t="str">
        <f t="shared" si="14"/>
        <v>-</v>
      </c>
      <c r="W257" s="34">
        <f t="shared" si="14"/>
        <v>0</v>
      </c>
      <c r="X257" s="34" t="str">
        <f t="shared" si="14"/>
        <v>-</v>
      </c>
      <c r="Y257" s="34">
        <f t="shared" si="14"/>
        <v>0</v>
      </c>
      <c r="Z257" s="34" t="str">
        <f t="shared" si="14"/>
        <v>-</v>
      </c>
      <c r="AA257" s="34" t="s">
        <v>48</v>
      </c>
      <c r="AB257" s="34" t="s">
        <v>48</v>
      </c>
    </row>
    <row r="258" spans="1:28" s="7" customFormat="1" ht="15.75" customHeight="1" outlineLevel="2" x14ac:dyDescent="0.25">
      <c r="A258" s="35" t="s">
        <v>420</v>
      </c>
      <c r="B258" s="43" t="s">
        <v>417</v>
      </c>
      <c r="C258" s="37" t="s">
        <v>37</v>
      </c>
      <c r="D258" s="34">
        <v>0</v>
      </c>
      <c r="E258" s="34">
        <v>0</v>
      </c>
      <c r="F258" s="34">
        <v>0</v>
      </c>
      <c r="G258" s="34">
        <v>0</v>
      </c>
      <c r="H258" s="34">
        <v>0</v>
      </c>
      <c r="I258" s="34">
        <v>0</v>
      </c>
      <c r="J258" s="34">
        <v>0</v>
      </c>
      <c r="K258" s="34">
        <v>0</v>
      </c>
      <c r="L258" s="34">
        <v>0</v>
      </c>
      <c r="M258" s="34">
        <v>0</v>
      </c>
      <c r="N258" s="34">
        <v>0</v>
      </c>
      <c r="O258" s="34">
        <v>0</v>
      </c>
      <c r="P258" s="34">
        <v>0</v>
      </c>
      <c r="Q258" s="34">
        <v>0</v>
      </c>
      <c r="R258" s="34">
        <v>0</v>
      </c>
      <c r="S258" s="34">
        <v>0</v>
      </c>
      <c r="T258" s="34">
        <v>0</v>
      </c>
      <c r="U258" s="34">
        <v>0</v>
      </c>
      <c r="V258" s="34">
        <v>0</v>
      </c>
      <c r="W258" s="34">
        <v>0</v>
      </c>
      <c r="X258" s="34">
        <v>0</v>
      </c>
      <c r="Y258" s="34">
        <v>0</v>
      </c>
      <c r="Z258" s="34">
        <v>0</v>
      </c>
      <c r="AA258" s="33" t="s">
        <v>48</v>
      </c>
      <c r="AB258" s="33" t="s">
        <v>48</v>
      </c>
    </row>
    <row r="259" spans="1:28" s="7" customFormat="1" ht="31.5" customHeight="1" outlineLevel="2" x14ac:dyDescent="0.25">
      <c r="A259" s="35" t="s">
        <v>421</v>
      </c>
      <c r="B259" s="42" t="s">
        <v>43</v>
      </c>
      <c r="C259" s="37" t="s">
        <v>37</v>
      </c>
      <c r="D259" s="34">
        <f t="shared" ref="D259:Z259" si="15">IF(D$20="Факт",IF(LEFT(C$19,4)="2019","-",0),IF(D$20="Утвержденный план",0,"-"))</f>
        <v>0</v>
      </c>
      <c r="E259" s="34">
        <f t="shared" si="15"/>
        <v>0</v>
      </c>
      <c r="F259" s="34">
        <f t="shared" si="15"/>
        <v>0</v>
      </c>
      <c r="G259" s="34">
        <f t="shared" si="15"/>
        <v>0</v>
      </c>
      <c r="H259" s="34">
        <f t="shared" si="15"/>
        <v>0</v>
      </c>
      <c r="I259" s="34">
        <f t="shared" si="15"/>
        <v>0</v>
      </c>
      <c r="J259" s="34">
        <f t="shared" si="15"/>
        <v>0</v>
      </c>
      <c r="K259" s="34">
        <f t="shared" si="15"/>
        <v>0</v>
      </c>
      <c r="L259" s="34">
        <f t="shared" si="15"/>
        <v>0</v>
      </c>
      <c r="M259" s="34">
        <f t="shared" si="15"/>
        <v>0</v>
      </c>
      <c r="N259" s="34" t="str">
        <f t="shared" si="15"/>
        <v>-</v>
      </c>
      <c r="O259" s="34">
        <f t="shared" si="15"/>
        <v>0</v>
      </c>
      <c r="P259" s="34" t="str">
        <f t="shared" si="15"/>
        <v>-</v>
      </c>
      <c r="Q259" s="34">
        <f t="shared" si="15"/>
        <v>0</v>
      </c>
      <c r="R259" s="34" t="str">
        <f t="shared" si="15"/>
        <v>-</v>
      </c>
      <c r="S259" s="34">
        <f t="shared" si="15"/>
        <v>0</v>
      </c>
      <c r="T259" s="34" t="str">
        <f t="shared" si="15"/>
        <v>-</v>
      </c>
      <c r="U259" s="34">
        <f t="shared" si="15"/>
        <v>0</v>
      </c>
      <c r="V259" s="34" t="str">
        <f t="shared" si="15"/>
        <v>-</v>
      </c>
      <c r="W259" s="34">
        <f t="shared" si="15"/>
        <v>0</v>
      </c>
      <c r="X259" s="34" t="str">
        <f t="shared" si="15"/>
        <v>-</v>
      </c>
      <c r="Y259" s="34">
        <f t="shared" si="15"/>
        <v>0</v>
      </c>
      <c r="Z259" s="34" t="str">
        <f t="shared" si="15"/>
        <v>-</v>
      </c>
      <c r="AA259" s="34" t="s">
        <v>48</v>
      </c>
      <c r="AB259" s="34" t="s">
        <v>48</v>
      </c>
    </row>
    <row r="260" spans="1:28" s="7" customFormat="1" ht="15.75" customHeight="1" outlineLevel="2" x14ac:dyDescent="0.25">
      <c r="A260" s="35" t="s">
        <v>422</v>
      </c>
      <c r="B260" s="43" t="s">
        <v>417</v>
      </c>
      <c r="C260" s="37" t="s">
        <v>37</v>
      </c>
      <c r="D260" s="34">
        <v>0</v>
      </c>
      <c r="E260" s="34">
        <v>0</v>
      </c>
      <c r="F260" s="34">
        <v>0</v>
      </c>
      <c r="G260" s="34">
        <v>0</v>
      </c>
      <c r="H260" s="34">
        <v>0</v>
      </c>
      <c r="I260" s="34">
        <v>0</v>
      </c>
      <c r="J260" s="34">
        <v>0</v>
      </c>
      <c r="K260" s="34">
        <v>0</v>
      </c>
      <c r="L260" s="34">
        <v>0</v>
      </c>
      <c r="M260" s="34">
        <v>0</v>
      </c>
      <c r="N260" s="34">
        <v>0</v>
      </c>
      <c r="O260" s="34">
        <v>0</v>
      </c>
      <c r="P260" s="34">
        <v>0</v>
      </c>
      <c r="Q260" s="34">
        <v>0</v>
      </c>
      <c r="R260" s="34">
        <v>0</v>
      </c>
      <c r="S260" s="34">
        <v>0</v>
      </c>
      <c r="T260" s="34">
        <v>0</v>
      </c>
      <c r="U260" s="34">
        <v>0</v>
      </c>
      <c r="V260" s="34">
        <v>0</v>
      </c>
      <c r="W260" s="34">
        <v>0</v>
      </c>
      <c r="X260" s="34">
        <v>0</v>
      </c>
      <c r="Y260" s="34">
        <v>0</v>
      </c>
      <c r="Z260" s="34">
        <v>0</v>
      </c>
      <c r="AA260" s="33" t="s">
        <v>48</v>
      </c>
      <c r="AB260" s="33" t="s">
        <v>48</v>
      </c>
    </row>
    <row r="261" spans="1:28" s="7" customFormat="1" ht="31.5" customHeight="1" outlineLevel="2" x14ac:dyDescent="0.25">
      <c r="A261" s="35" t="s">
        <v>423</v>
      </c>
      <c r="B261" s="42" t="s">
        <v>45</v>
      </c>
      <c r="C261" s="37" t="s">
        <v>37</v>
      </c>
      <c r="D261" s="34">
        <v>0</v>
      </c>
      <c r="E261" s="34">
        <v>0</v>
      </c>
      <c r="F261" s="34">
        <v>0</v>
      </c>
      <c r="G261" s="34">
        <v>0</v>
      </c>
      <c r="H261" s="34">
        <v>0</v>
      </c>
      <c r="I261" s="34">
        <v>0</v>
      </c>
      <c r="J261" s="34">
        <v>0</v>
      </c>
      <c r="K261" s="34">
        <v>0</v>
      </c>
      <c r="L261" s="34">
        <v>0</v>
      </c>
      <c r="M261" s="34">
        <v>0</v>
      </c>
      <c r="N261" s="34">
        <v>0</v>
      </c>
      <c r="O261" s="34">
        <v>0</v>
      </c>
      <c r="P261" s="34">
        <v>0</v>
      </c>
      <c r="Q261" s="34">
        <v>0</v>
      </c>
      <c r="R261" s="34">
        <v>0</v>
      </c>
      <c r="S261" s="34">
        <v>0</v>
      </c>
      <c r="T261" s="34">
        <v>0</v>
      </c>
      <c r="U261" s="34">
        <v>0</v>
      </c>
      <c r="V261" s="34">
        <v>0</v>
      </c>
      <c r="W261" s="34">
        <v>0</v>
      </c>
      <c r="X261" s="34">
        <v>0</v>
      </c>
      <c r="Y261" s="34">
        <v>0</v>
      </c>
      <c r="Z261" s="34">
        <v>0</v>
      </c>
      <c r="AA261" s="33" t="s">
        <v>48</v>
      </c>
      <c r="AB261" s="33" t="s">
        <v>48</v>
      </c>
    </row>
    <row r="262" spans="1:28" s="7" customFormat="1" ht="15.75" customHeight="1" outlineLevel="2" x14ac:dyDescent="0.25">
      <c r="A262" s="35" t="s">
        <v>424</v>
      </c>
      <c r="B262" s="43" t="s">
        <v>417</v>
      </c>
      <c r="C262" s="37" t="s">
        <v>37</v>
      </c>
      <c r="D262" s="34">
        <v>0</v>
      </c>
      <c r="E262" s="34">
        <v>0</v>
      </c>
      <c r="F262" s="34">
        <v>0</v>
      </c>
      <c r="G262" s="34">
        <v>0</v>
      </c>
      <c r="H262" s="34">
        <v>0</v>
      </c>
      <c r="I262" s="34">
        <v>0</v>
      </c>
      <c r="J262" s="34">
        <v>0</v>
      </c>
      <c r="K262" s="34">
        <v>0</v>
      </c>
      <c r="L262" s="34">
        <v>0</v>
      </c>
      <c r="M262" s="34">
        <v>0</v>
      </c>
      <c r="N262" s="34">
        <v>0</v>
      </c>
      <c r="O262" s="34">
        <v>0</v>
      </c>
      <c r="P262" s="34">
        <v>0</v>
      </c>
      <c r="Q262" s="34">
        <v>0</v>
      </c>
      <c r="R262" s="34">
        <v>0</v>
      </c>
      <c r="S262" s="34">
        <v>0</v>
      </c>
      <c r="T262" s="34">
        <v>0</v>
      </c>
      <c r="U262" s="34">
        <v>0</v>
      </c>
      <c r="V262" s="34">
        <v>0</v>
      </c>
      <c r="W262" s="34">
        <v>0</v>
      </c>
      <c r="X262" s="34">
        <v>0</v>
      </c>
      <c r="Y262" s="34">
        <v>0</v>
      </c>
      <c r="Z262" s="34">
        <v>0</v>
      </c>
      <c r="AA262" s="33" t="s">
        <v>48</v>
      </c>
      <c r="AB262" s="33" t="s">
        <v>48</v>
      </c>
    </row>
    <row r="263" spans="1:28" s="7" customFormat="1" ht="15.75" customHeight="1" outlineLevel="1" x14ac:dyDescent="0.25">
      <c r="A263" s="35" t="s">
        <v>425</v>
      </c>
      <c r="B263" s="40" t="s">
        <v>426</v>
      </c>
      <c r="C263" s="37" t="s">
        <v>37</v>
      </c>
      <c r="D263" s="34" t="s">
        <v>48</v>
      </c>
      <c r="E263" s="34" t="s">
        <v>48</v>
      </c>
      <c r="F263" s="34" t="s">
        <v>48</v>
      </c>
      <c r="G263" s="34" t="s">
        <v>48</v>
      </c>
      <c r="H263" s="34" t="s">
        <v>48</v>
      </c>
      <c r="I263" s="34" t="s">
        <v>48</v>
      </c>
      <c r="J263" s="34" t="s">
        <v>48</v>
      </c>
      <c r="K263" s="34" t="s">
        <v>48</v>
      </c>
      <c r="L263" s="34" t="s">
        <v>48</v>
      </c>
      <c r="M263" s="34" t="s">
        <v>48</v>
      </c>
      <c r="N263" s="34" t="s">
        <v>48</v>
      </c>
      <c r="O263" s="34" t="s">
        <v>48</v>
      </c>
      <c r="P263" s="34" t="s">
        <v>48</v>
      </c>
      <c r="Q263" s="34" t="s">
        <v>48</v>
      </c>
      <c r="R263" s="34" t="s">
        <v>48</v>
      </c>
      <c r="S263" s="34" t="s">
        <v>48</v>
      </c>
      <c r="T263" s="34" t="s">
        <v>48</v>
      </c>
      <c r="U263" s="34" t="s">
        <v>48</v>
      </c>
      <c r="V263" s="34" t="s">
        <v>48</v>
      </c>
      <c r="W263" s="34" t="s">
        <v>48</v>
      </c>
      <c r="X263" s="34" t="s">
        <v>48</v>
      </c>
      <c r="Y263" s="34" t="s">
        <v>48</v>
      </c>
      <c r="Z263" s="34" t="s">
        <v>48</v>
      </c>
      <c r="AA263" s="34" t="s">
        <v>48</v>
      </c>
      <c r="AB263" s="34" t="s">
        <v>48</v>
      </c>
    </row>
    <row r="264" spans="1:28" s="7" customFormat="1" ht="15.75" customHeight="1" outlineLevel="2" x14ac:dyDescent="0.25">
      <c r="A264" s="35" t="s">
        <v>427</v>
      </c>
      <c r="B264" s="42" t="s">
        <v>417</v>
      </c>
      <c r="C264" s="37" t="s">
        <v>37</v>
      </c>
      <c r="D264" s="34" t="s">
        <v>48</v>
      </c>
      <c r="E264" s="34" t="s">
        <v>48</v>
      </c>
      <c r="F264" s="34" t="s">
        <v>48</v>
      </c>
      <c r="G264" s="34" t="s">
        <v>48</v>
      </c>
      <c r="H264" s="34" t="s">
        <v>48</v>
      </c>
      <c r="I264" s="34" t="s">
        <v>48</v>
      </c>
      <c r="J264" s="34" t="s">
        <v>48</v>
      </c>
      <c r="K264" s="34" t="s">
        <v>48</v>
      </c>
      <c r="L264" s="34" t="s">
        <v>48</v>
      </c>
      <c r="M264" s="34" t="s">
        <v>48</v>
      </c>
      <c r="N264" s="34" t="s">
        <v>48</v>
      </c>
      <c r="O264" s="34" t="s">
        <v>48</v>
      </c>
      <c r="P264" s="34" t="s">
        <v>48</v>
      </c>
      <c r="Q264" s="34" t="s">
        <v>48</v>
      </c>
      <c r="R264" s="34" t="s">
        <v>48</v>
      </c>
      <c r="S264" s="34" t="s">
        <v>48</v>
      </c>
      <c r="T264" s="34" t="s">
        <v>48</v>
      </c>
      <c r="U264" s="34" t="s">
        <v>48</v>
      </c>
      <c r="V264" s="34" t="s">
        <v>48</v>
      </c>
      <c r="W264" s="34" t="s">
        <v>48</v>
      </c>
      <c r="X264" s="34" t="s">
        <v>48</v>
      </c>
      <c r="Y264" s="34" t="s">
        <v>48</v>
      </c>
      <c r="Z264" s="34" t="s">
        <v>48</v>
      </c>
      <c r="AA264" s="34" t="s">
        <v>48</v>
      </c>
      <c r="AB264" s="34" t="s">
        <v>48</v>
      </c>
    </row>
    <row r="265" spans="1:28" s="7" customFormat="1" outlineLevel="1" x14ac:dyDescent="0.25">
      <c r="A265" s="35" t="s">
        <v>428</v>
      </c>
      <c r="B265" s="39" t="s">
        <v>429</v>
      </c>
      <c r="C265" s="37" t="s">
        <v>37</v>
      </c>
      <c r="D265" s="34">
        <v>683.84500000000003</v>
      </c>
      <c r="E265" s="34">
        <v>1270.4639999999999</v>
      </c>
      <c r="F265" s="34">
        <v>1523.7347108900001</v>
      </c>
      <c r="G265" s="34">
        <v>1614.1136702008707</v>
      </c>
      <c r="H265" s="34">
        <v>1219.9882359723993</v>
      </c>
      <c r="I265" s="34">
        <v>1571.0913186008725</v>
      </c>
      <c r="J265" s="34">
        <v>493.77894882572861</v>
      </c>
      <c r="K265" s="34">
        <v>694.23898489975204</v>
      </c>
      <c r="L265" s="34">
        <v>494.14612114000107</v>
      </c>
      <c r="M265" s="34">
        <v>553.90287362030563</v>
      </c>
      <c r="N265" s="34">
        <v>472.9413444809577</v>
      </c>
      <c r="O265" s="34">
        <v>562.10402056120711</v>
      </c>
      <c r="P265" s="34">
        <v>528.25580025492707</v>
      </c>
      <c r="Q265" s="34">
        <v>562.70657169086667</v>
      </c>
      <c r="R265" s="34">
        <v>688.85775999628004</v>
      </c>
      <c r="S265" s="34">
        <v>586.2514925507661</v>
      </c>
      <c r="T265" s="34">
        <v>855.6583056831397</v>
      </c>
      <c r="U265" s="34">
        <v>580.92529844578542</v>
      </c>
      <c r="V265" s="34">
        <v>865.62174491513895</v>
      </c>
      <c r="W265" s="34">
        <v>575.43931851765512</v>
      </c>
      <c r="X265" s="34">
        <v>935.57470033498475</v>
      </c>
      <c r="Y265" s="34">
        <v>569.7887591916807</v>
      </c>
      <c r="Z265" s="34">
        <v>1007.6262444174253</v>
      </c>
      <c r="AA265" s="33" t="s">
        <v>48</v>
      </c>
      <c r="AB265" s="33" t="s">
        <v>48</v>
      </c>
    </row>
    <row r="266" spans="1:28" s="7" customFormat="1" ht="15.75" customHeight="1" outlineLevel="2" x14ac:dyDescent="0.25">
      <c r="A266" s="35" t="s">
        <v>430</v>
      </c>
      <c r="B266" s="42" t="s">
        <v>417</v>
      </c>
      <c r="C266" s="37" t="s">
        <v>37</v>
      </c>
      <c r="D266" s="34">
        <v>274.80362339000004</v>
      </c>
      <c r="E266" s="34">
        <v>913.33540599000003</v>
      </c>
      <c r="F266" s="34">
        <v>1215.558</v>
      </c>
      <c r="G266" s="34">
        <v>948.4</v>
      </c>
      <c r="H266" s="34">
        <v>877.07</v>
      </c>
      <c r="I266" s="34">
        <v>854.4</v>
      </c>
      <c r="J266" s="34">
        <v>71.511857629999867</v>
      </c>
      <c r="K266" s="34">
        <v>305.03607512562746</v>
      </c>
      <c r="L266" s="34">
        <v>162.80794559000003</v>
      </c>
      <c r="M266" s="34">
        <v>226.16472356729045</v>
      </c>
      <c r="N266" s="34">
        <v>149.74948387000001</v>
      </c>
      <c r="O266" s="34">
        <v>219.95897789844508</v>
      </c>
      <c r="P266" s="34">
        <v>229.41692585241782</v>
      </c>
      <c r="Q266" s="34">
        <v>220.11983939533599</v>
      </c>
      <c r="R266" s="34">
        <v>4.087620964106871</v>
      </c>
      <c r="S266" s="34">
        <v>250.25876565139811</v>
      </c>
      <c r="T266" s="34">
        <v>49.441257588969194</v>
      </c>
      <c r="U266" s="34">
        <v>279.71053366273293</v>
      </c>
      <c r="V266" s="34">
        <v>13.376769640273414</v>
      </c>
      <c r="W266" s="34">
        <v>279.71053366273293</v>
      </c>
      <c r="X266" s="34">
        <v>93.986964099556673</v>
      </c>
      <c r="Y266" s="34">
        <v>279.71053366273293</v>
      </c>
      <c r="Z266" s="34">
        <v>30.195936319555855</v>
      </c>
      <c r="AA266" s="33" t="s">
        <v>48</v>
      </c>
      <c r="AB266" s="33" t="s">
        <v>48</v>
      </c>
    </row>
    <row r="267" spans="1:28" s="7" customFormat="1" ht="15.75" customHeight="1" outlineLevel="1" x14ac:dyDescent="0.25">
      <c r="A267" s="35" t="s">
        <v>431</v>
      </c>
      <c r="B267" s="39" t="s">
        <v>432</v>
      </c>
      <c r="C267" s="37" t="s">
        <v>37</v>
      </c>
      <c r="D267" s="34" t="s">
        <v>48</v>
      </c>
      <c r="E267" s="34" t="s">
        <v>48</v>
      </c>
      <c r="F267" s="34" t="s">
        <v>48</v>
      </c>
      <c r="G267" s="34" t="s">
        <v>48</v>
      </c>
      <c r="H267" s="34" t="s">
        <v>48</v>
      </c>
      <c r="I267" s="34" t="s">
        <v>48</v>
      </c>
      <c r="J267" s="34" t="s">
        <v>48</v>
      </c>
      <c r="K267" s="34" t="s">
        <v>48</v>
      </c>
      <c r="L267" s="34" t="s">
        <v>48</v>
      </c>
      <c r="M267" s="34" t="s">
        <v>48</v>
      </c>
      <c r="N267" s="34" t="s">
        <v>48</v>
      </c>
      <c r="O267" s="34" t="s">
        <v>48</v>
      </c>
      <c r="P267" s="34" t="s">
        <v>48</v>
      </c>
      <c r="Q267" s="34" t="s">
        <v>48</v>
      </c>
      <c r="R267" s="34" t="s">
        <v>48</v>
      </c>
      <c r="S267" s="34" t="s">
        <v>48</v>
      </c>
      <c r="T267" s="34" t="s">
        <v>48</v>
      </c>
      <c r="U267" s="34" t="s">
        <v>48</v>
      </c>
      <c r="V267" s="34" t="s">
        <v>48</v>
      </c>
      <c r="W267" s="34" t="s">
        <v>48</v>
      </c>
      <c r="X267" s="34" t="s">
        <v>48</v>
      </c>
      <c r="Y267" s="34" t="s">
        <v>48</v>
      </c>
      <c r="Z267" s="34" t="s">
        <v>48</v>
      </c>
      <c r="AA267" s="34" t="s">
        <v>48</v>
      </c>
      <c r="AB267" s="34" t="s">
        <v>48</v>
      </c>
    </row>
    <row r="268" spans="1:28" s="7" customFormat="1" ht="15.75" customHeight="1" outlineLevel="2" x14ac:dyDescent="0.25">
      <c r="A268" s="35" t="s">
        <v>433</v>
      </c>
      <c r="B268" s="42" t="s">
        <v>417</v>
      </c>
      <c r="C268" s="37" t="s">
        <v>37</v>
      </c>
      <c r="D268" s="34" t="s">
        <v>48</v>
      </c>
      <c r="E268" s="34" t="s">
        <v>48</v>
      </c>
      <c r="F268" s="34" t="s">
        <v>48</v>
      </c>
      <c r="G268" s="34" t="s">
        <v>48</v>
      </c>
      <c r="H268" s="34" t="s">
        <v>48</v>
      </c>
      <c r="I268" s="34" t="s">
        <v>48</v>
      </c>
      <c r="J268" s="34" t="s">
        <v>48</v>
      </c>
      <c r="K268" s="34" t="s">
        <v>48</v>
      </c>
      <c r="L268" s="34" t="s">
        <v>48</v>
      </c>
      <c r="M268" s="34" t="s">
        <v>48</v>
      </c>
      <c r="N268" s="34" t="s">
        <v>48</v>
      </c>
      <c r="O268" s="34" t="s">
        <v>48</v>
      </c>
      <c r="P268" s="34" t="s">
        <v>48</v>
      </c>
      <c r="Q268" s="34" t="s">
        <v>48</v>
      </c>
      <c r="R268" s="34" t="s">
        <v>48</v>
      </c>
      <c r="S268" s="34" t="s">
        <v>48</v>
      </c>
      <c r="T268" s="34" t="s">
        <v>48</v>
      </c>
      <c r="U268" s="34" t="s">
        <v>48</v>
      </c>
      <c r="V268" s="34" t="s">
        <v>48</v>
      </c>
      <c r="W268" s="34" t="s">
        <v>48</v>
      </c>
      <c r="X268" s="34" t="s">
        <v>48</v>
      </c>
      <c r="Y268" s="34" t="s">
        <v>48</v>
      </c>
      <c r="Z268" s="34" t="s">
        <v>48</v>
      </c>
      <c r="AA268" s="34" t="s">
        <v>48</v>
      </c>
      <c r="AB268" s="34" t="s">
        <v>48</v>
      </c>
    </row>
    <row r="269" spans="1:28" s="7" customFormat="1" outlineLevel="1" x14ac:dyDescent="0.25">
      <c r="A269" s="35" t="s">
        <v>434</v>
      </c>
      <c r="B269" s="39" t="s">
        <v>435</v>
      </c>
      <c r="C269" s="37" t="s">
        <v>37</v>
      </c>
      <c r="D269" s="34">
        <v>0</v>
      </c>
      <c r="E269" s="34">
        <v>0</v>
      </c>
      <c r="F269" s="34">
        <v>0</v>
      </c>
      <c r="G269" s="34">
        <v>0</v>
      </c>
      <c r="H269" s="34">
        <v>0</v>
      </c>
      <c r="I269" s="34">
        <v>0</v>
      </c>
      <c r="J269" s="34">
        <v>0</v>
      </c>
      <c r="K269" s="34">
        <v>0</v>
      </c>
      <c r="L269" s="34">
        <v>0</v>
      </c>
      <c r="M269" s="34">
        <v>0</v>
      </c>
      <c r="N269" s="34">
        <v>0</v>
      </c>
      <c r="O269" s="34">
        <v>0</v>
      </c>
      <c r="P269" s="34">
        <v>0</v>
      </c>
      <c r="Q269" s="34">
        <v>0</v>
      </c>
      <c r="R269" s="34">
        <v>0</v>
      </c>
      <c r="S269" s="34">
        <v>0</v>
      </c>
      <c r="T269" s="34">
        <v>0</v>
      </c>
      <c r="U269" s="34">
        <v>0</v>
      </c>
      <c r="V269" s="34">
        <v>0</v>
      </c>
      <c r="W269" s="34">
        <v>0</v>
      </c>
      <c r="X269" s="34">
        <v>0</v>
      </c>
      <c r="Y269" s="34">
        <v>0</v>
      </c>
      <c r="Z269" s="34">
        <v>0</v>
      </c>
      <c r="AA269" s="33" t="s">
        <v>48</v>
      </c>
      <c r="AB269" s="33" t="s">
        <v>48</v>
      </c>
    </row>
    <row r="270" spans="1:28" s="7" customFormat="1" ht="15.75" customHeight="1" outlineLevel="2" x14ac:dyDescent="0.25">
      <c r="A270" s="35" t="s">
        <v>436</v>
      </c>
      <c r="B270" s="42" t="s">
        <v>417</v>
      </c>
      <c r="C270" s="37" t="s">
        <v>37</v>
      </c>
      <c r="D270" s="34">
        <v>0</v>
      </c>
      <c r="E270" s="34">
        <v>0</v>
      </c>
      <c r="F270" s="34">
        <v>0</v>
      </c>
      <c r="G270" s="34">
        <v>0</v>
      </c>
      <c r="H270" s="34">
        <v>0</v>
      </c>
      <c r="I270" s="34">
        <v>0</v>
      </c>
      <c r="J270" s="34">
        <v>0</v>
      </c>
      <c r="K270" s="34">
        <v>0</v>
      </c>
      <c r="L270" s="34">
        <v>0</v>
      </c>
      <c r="M270" s="34">
        <v>0</v>
      </c>
      <c r="N270" s="34">
        <v>0</v>
      </c>
      <c r="O270" s="34">
        <v>0</v>
      </c>
      <c r="P270" s="34">
        <v>0</v>
      </c>
      <c r="Q270" s="34">
        <v>0</v>
      </c>
      <c r="R270" s="34">
        <v>0</v>
      </c>
      <c r="S270" s="34">
        <v>0</v>
      </c>
      <c r="T270" s="34">
        <v>0</v>
      </c>
      <c r="U270" s="34">
        <v>0</v>
      </c>
      <c r="V270" s="34">
        <v>0</v>
      </c>
      <c r="W270" s="34">
        <v>0</v>
      </c>
      <c r="X270" s="34">
        <v>0</v>
      </c>
      <c r="Y270" s="34">
        <v>0</v>
      </c>
      <c r="Z270" s="34">
        <v>0</v>
      </c>
      <c r="AA270" s="33" t="s">
        <v>48</v>
      </c>
      <c r="AB270" s="33" t="s">
        <v>48</v>
      </c>
    </row>
    <row r="271" spans="1:28" s="7" customFormat="1" ht="15.75" customHeight="1" outlineLevel="1" x14ac:dyDescent="0.25">
      <c r="A271" s="35" t="s">
        <v>437</v>
      </c>
      <c r="B271" s="39" t="s">
        <v>438</v>
      </c>
      <c r="C271" s="37" t="s">
        <v>37</v>
      </c>
      <c r="D271" s="34">
        <v>0</v>
      </c>
      <c r="E271" s="34">
        <v>0</v>
      </c>
      <c r="F271" s="34">
        <v>0</v>
      </c>
      <c r="G271" s="34">
        <v>0</v>
      </c>
      <c r="H271" s="34">
        <v>0</v>
      </c>
      <c r="I271" s="34">
        <v>0</v>
      </c>
      <c r="J271" s="34">
        <v>0</v>
      </c>
      <c r="K271" s="34">
        <v>0</v>
      </c>
      <c r="L271" s="34">
        <v>0</v>
      </c>
      <c r="M271" s="34">
        <v>0</v>
      </c>
      <c r="N271" s="34">
        <v>0</v>
      </c>
      <c r="O271" s="34">
        <v>0</v>
      </c>
      <c r="P271" s="34">
        <v>0</v>
      </c>
      <c r="Q271" s="34">
        <v>0</v>
      </c>
      <c r="R271" s="34">
        <v>0</v>
      </c>
      <c r="S271" s="34">
        <v>0</v>
      </c>
      <c r="T271" s="34">
        <v>0</v>
      </c>
      <c r="U271" s="34">
        <v>0</v>
      </c>
      <c r="V271" s="34">
        <v>0</v>
      </c>
      <c r="W271" s="34">
        <v>0</v>
      </c>
      <c r="X271" s="34">
        <v>0</v>
      </c>
      <c r="Y271" s="34">
        <v>0</v>
      </c>
      <c r="Z271" s="34">
        <v>0</v>
      </c>
      <c r="AA271" s="33" t="s">
        <v>48</v>
      </c>
      <c r="AB271" s="33" t="s">
        <v>48</v>
      </c>
    </row>
    <row r="272" spans="1:28" s="7" customFormat="1" ht="15.75" customHeight="1" outlineLevel="2" x14ac:dyDescent="0.25">
      <c r="A272" s="35" t="s">
        <v>439</v>
      </c>
      <c r="B272" s="42" t="s">
        <v>417</v>
      </c>
      <c r="C272" s="37" t="s">
        <v>37</v>
      </c>
      <c r="D272" s="34">
        <v>0</v>
      </c>
      <c r="E272" s="34">
        <v>0</v>
      </c>
      <c r="F272" s="34">
        <v>0</v>
      </c>
      <c r="G272" s="34">
        <v>0</v>
      </c>
      <c r="H272" s="34">
        <v>0</v>
      </c>
      <c r="I272" s="34">
        <v>0</v>
      </c>
      <c r="J272" s="34">
        <v>0</v>
      </c>
      <c r="K272" s="34">
        <v>0</v>
      </c>
      <c r="L272" s="34">
        <v>0</v>
      </c>
      <c r="M272" s="34">
        <v>0</v>
      </c>
      <c r="N272" s="34">
        <v>0</v>
      </c>
      <c r="O272" s="34">
        <v>0</v>
      </c>
      <c r="P272" s="34">
        <v>0</v>
      </c>
      <c r="Q272" s="34">
        <v>0</v>
      </c>
      <c r="R272" s="34">
        <v>0</v>
      </c>
      <c r="S272" s="34">
        <v>0</v>
      </c>
      <c r="T272" s="34">
        <v>0</v>
      </c>
      <c r="U272" s="34">
        <v>0</v>
      </c>
      <c r="V272" s="34">
        <v>0</v>
      </c>
      <c r="W272" s="34">
        <v>0</v>
      </c>
      <c r="X272" s="34">
        <v>0</v>
      </c>
      <c r="Y272" s="34">
        <v>0</v>
      </c>
      <c r="Z272" s="34">
        <v>0</v>
      </c>
      <c r="AA272" s="33" t="s">
        <v>48</v>
      </c>
      <c r="AB272" s="33" t="s">
        <v>48</v>
      </c>
    </row>
    <row r="273" spans="1:28" s="7" customFormat="1" ht="15.75" customHeight="1" outlineLevel="1" x14ac:dyDescent="0.25">
      <c r="A273" s="35" t="s">
        <v>440</v>
      </c>
      <c r="B273" s="39" t="s">
        <v>441</v>
      </c>
      <c r="C273" s="37" t="s">
        <v>37</v>
      </c>
      <c r="D273" s="34" t="s">
        <v>48</v>
      </c>
      <c r="E273" s="34" t="s">
        <v>48</v>
      </c>
      <c r="F273" s="34" t="s">
        <v>48</v>
      </c>
      <c r="G273" s="34" t="s">
        <v>48</v>
      </c>
      <c r="H273" s="34" t="s">
        <v>48</v>
      </c>
      <c r="I273" s="34" t="s">
        <v>48</v>
      </c>
      <c r="J273" s="34" t="s">
        <v>48</v>
      </c>
      <c r="K273" s="34" t="s">
        <v>48</v>
      </c>
      <c r="L273" s="34" t="s">
        <v>48</v>
      </c>
      <c r="M273" s="34" t="s">
        <v>48</v>
      </c>
      <c r="N273" s="34" t="s">
        <v>48</v>
      </c>
      <c r="O273" s="34" t="s">
        <v>48</v>
      </c>
      <c r="P273" s="34" t="s">
        <v>48</v>
      </c>
      <c r="Q273" s="34" t="s">
        <v>48</v>
      </c>
      <c r="R273" s="34" t="s">
        <v>48</v>
      </c>
      <c r="S273" s="34" t="s">
        <v>48</v>
      </c>
      <c r="T273" s="34" t="s">
        <v>48</v>
      </c>
      <c r="U273" s="34" t="s">
        <v>48</v>
      </c>
      <c r="V273" s="34" t="s">
        <v>48</v>
      </c>
      <c r="W273" s="34" t="s">
        <v>48</v>
      </c>
      <c r="X273" s="34" t="s">
        <v>48</v>
      </c>
      <c r="Y273" s="34" t="s">
        <v>48</v>
      </c>
      <c r="Z273" s="34" t="s">
        <v>48</v>
      </c>
      <c r="AA273" s="34" t="s">
        <v>48</v>
      </c>
      <c r="AB273" s="34" t="s">
        <v>48</v>
      </c>
    </row>
    <row r="274" spans="1:28" s="7" customFormat="1" ht="15.75" customHeight="1" outlineLevel="2" x14ac:dyDescent="0.25">
      <c r="A274" s="35" t="s">
        <v>442</v>
      </c>
      <c r="B274" s="42" t="s">
        <v>417</v>
      </c>
      <c r="C274" s="37" t="s">
        <v>37</v>
      </c>
      <c r="D274" s="34" t="s">
        <v>48</v>
      </c>
      <c r="E274" s="34" t="s">
        <v>48</v>
      </c>
      <c r="F274" s="34" t="s">
        <v>48</v>
      </c>
      <c r="G274" s="34" t="s">
        <v>48</v>
      </c>
      <c r="H274" s="34" t="s">
        <v>48</v>
      </c>
      <c r="I274" s="34" t="s">
        <v>48</v>
      </c>
      <c r="J274" s="34" t="s">
        <v>48</v>
      </c>
      <c r="K274" s="34" t="s">
        <v>48</v>
      </c>
      <c r="L274" s="34" t="s">
        <v>48</v>
      </c>
      <c r="M274" s="34" t="s">
        <v>48</v>
      </c>
      <c r="N274" s="34" t="s">
        <v>48</v>
      </c>
      <c r="O274" s="34" t="s">
        <v>48</v>
      </c>
      <c r="P274" s="34" t="s">
        <v>48</v>
      </c>
      <c r="Q274" s="34" t="s">
        <v>48</v>
      </c>
      <c r="R274" s="34" t="s">
        <v>48</v>
      </c>
      <c r="S274" s="34" t="s">
        <v>48</v>
      </c>
      <c r="T274" s="34" t="s">
        <v>48</v>
      </c>
      <c r="U274" s="34" t="s">
        <v>48</v>
      </c>
      <c r="V274" s="34" t="s">
        <v>48</v>
      </c>
      <c r="W274" s="34" t="s">
        <v>48</v>
      </c>
      <c r="X274" s="34" t="s">
        <v>48</v>
      </c>
      <c r="Y274" s="34" t="s">
        <v>48</v>
      </c>
      <c r="Z274" s="34" t="s">
        <v>48</v>
      </c>
      <c r="AA274" s="34" t="s">
        <v>48</v>
      </c>
      <c r="AB274" s="34" t="s">
        <v>48</v>
      </c>
    </row>
    <row r="275" spans="1:28" s="7" customFormat="1" ht="31.5" customHeight="1" outlineLevel="1" x14ac:dyDescent="0.25">
      <c r="A275" s="35" t="s">
        <v>443</v>
      </c>
      <c r="B275" s="40" t="s">
        <v>444</v>
      </c>
      <c r="C275" s="37" t="s">
        <v>37</v>
      </c>
      <c r="D275" s="34" t="s">
        <v>48</v>
      </c>
      <c r="E275" s="34" t="s">
        <v>48</v>
      </c>
      <c r="F275" s="34" t="s">
        <v>48</v>
      </c>
      <c r="G275" s="34" t="s">
        <v>48</v>
      </c>
      <c r="H275" s="34" t="s">
        <v>48</v>
      </c>
      <c r="I275" s="34" t="s">
        <v>48</v>
      </c>
      <c r="J275" s="34" t="s">
        <v>48</v>
      </c>
      <c r="K275" s="34" t="s">
        <v>48</v>
      </c>
      <c r="L275" s="34" t="s">
        <v>48</v>
      </c>
      <c r="M275" s="34" t="s">
        <v>48</v>
      </c>
      <c r="N275" s="34" t="s">
        <v>48</v>
      </c>
      <c r="O275" s="34" t="s">
        <v>48</v>
      </c>
      <c r="P275" s="34" t="s">
        <v>48</v>
      </c>
      <c r="Q275" s="34" t="s">
        <v>48</v>
      </c>
      <c r="R275" s="34" t="s">
        <v>48</v>
      </c>
      <c r="S275" s="34" t="s">
        <v>48</v>
      </c>
      <c r="T275" s="34" t="s">
        <v>48</v>
      </c>
      <c r="U275" s="34" t="s">
        <v>48</v>
      </c>
      <c r="V275" s="34" t="s">
        <v>48</v>
      </c>
      <c r="W275" s="34" t="s">
        <v>48</v>
      </c>
      <c r="X275" s="34" t="s">
        <v>48</v>
      </c>
      <c r="Y275" s="34" t="s">
        <v>48</v>
      </c>
      <c r="Z275" s="34" t="s">
        <v>48</v>
      </c>
      <c r="AA275" s="34" t="s">
        <v>48</v>
      </c>
      <c r="AB275" s="34" t="s">
        <v>48</v>
      </c>
    </row>
    <row r="276" spans="1:28" s="7" customFormat="1" ht="15.75" customHeight="1" outlineLevel="2" x14ac:dyDescent="0.25">
      <c r="A276" s="35" t="s">
        <v>445</v>
      </c>
      <c r="B276" s="42" t="s">
        <v>417</v>
      </c>
      <c r="C276" s="37" t="s">
        <v>37</v>
      </c>
      <c r="D276" s="34" t="s">
        <v>48</v>
      </c>
      <c r="E276" s="34" t="s">
        <v>48</v>
      </c>
      <c r="F276" s="34" t="s">
        <v>48</v>
      </c>
      <c r="G276" s="34" t="s">
        <v>48</v>
      </c>
      <c r="H276" s="34" t="s">
        <v>48</v>
      </c>
      <c r="I276" s="34" t="s">
        <v>48</v>
      </c>
      <c r="J276" s="34" t="s">
        <v>48</v>
      </c>
      <c r="K276" s="34" t="s">
        <v>48</v>
      </c>
      <c r="L276" s="34" t="s">
        <v>48</v>
      </c>
      <c r="M276" s="34" t="s">
        <v>48</v>
      </c>
      <c r="N276" s="34" t="s">
        <v>48</v>
      </c>
      <c r="O276" s="34" t="s">
        <v>48</v>
      </c>
      <c r="P276" s="34" t="s">
        <v>48</v>
      </c>
      <c r="Q276" s="34" t="s">
        <v>48</v>
      </c>
      <c r="R276" s="34" t="s">
        <v>48</v>
      </c>
      <c r="S276" s="34" t="s">
        <v>48</v>
      </c>
      <c r="T276" s="34" t="s">
        <v>48</v>
      </c>
      <c r="U276" s="34" t="s">
        <v>48</v>
      </c>
      <c r="V276" s="34" t="s">
        <v>48</v>
      </c>
      <c r="W276" s="34" t="s">
        <v>48</v>
      </c>
      <c r="X276" s="34" t="s">
        <v>48</v>
      </c>
      <c r="Y276" s="34" t="s">
        <v>48</v>
      </c>
      <c r="Z276" s="34" t="s">
        <v>48</v>
      </c>
      <c r="AA276" s="34" t="s">
        <v>48</v>
      </c>
      <c r="AB276" s="34" t="s">
        <v>48</v>
      </c>
    </row>
    <row r="277" spans="1:28" s="7" customFormat="1" ht="15.75" customHeight="1" outlineLevel="2" x14ac:dyDescent="0.25">
      <c r="A277" s="35" t="s">
        <v>446</v>
      </c>
      <c r="B277" s="42" t="s">
        <v>62</v>
      </c>
      <c r="C277" s="37" t="s">
        <v>37</v>
      </c>
      <c r="D277" s="34" t="s">
        <v>48</v>
      </c>
      <c r="E277" s="34" t="s">
        <v>48</v>
      </c>
      <c r="F277" s="34" t="s">
        <v>48</v>
      </c>
      <c r="G277" s="34" t="s">
        <v>48</v>
      </c>
      <c r="H277" s="34" t="s">
        <v>48</v>
      </c>
      <c r="I277" s="34" t="s">
        <v>48</v>
      </c>
      <c r="J277" s="34" t="s">
        <v>48</v>
      </c>
      <c r="K277" s="34" t="s">
        <v>48</v>
      </c>
      <c r="L277" s="34" t="s">
        <v>48</v>
      </c>
      <c r="M277" s="34" t="s">
        <v>48</v>
      </c>
      <c r="N277" s="34" t="s">
        <v>48</v>
      </c>
      <c r="O277" s="34" t="s">
        <v>48</v>
      </c>
      <c r="P277" s="34" t="s">
        <v>48</v>
      </c>
      <c r="Q277" s="34" t="s">
        <v>48</v>
      </c>
      <c r="R277" s="34" t="s">
        <v>48</v>
      </c>
      <c r="S277" s="34" t="s">
        <v>48</v>
      </c>
      <c r="T277" s="34" t="s">
        <v>48</v>
      </c>
      <c r="U277" s="34" t="s">
        <v>48</v>
      </c>
      <c r="V277" s="34" t="s">
        <v>48</v>
      </c>
      <c r="W277" s="34" t="s">
        <v>48</v>
      </c>
      <c r="X277" s="34" t="s">
        <v>48</v>
      </c>
      <c r="Y277" s="34" t="s">
        <v>48</v>
      </c>
      <c r="Z277" s="34" t="s">
        <v>48</v>
      </c>
      <c r="AA277" s="34" t="s">
        <v>48</v>
      </c>
      <c r="AB277" s="34" t="s">
        <v>48</v>
      </c>
    </row>
    <row r="278" spans="1:28" s="7" customFormat="1" ht="15.75" customHeight="1" outlineLevel="2" x14ac:dyDescent="0.25">
      <c r="A278" s="35" t="s">
        <v>447</v>
      </c>
      <c r="B278" s="43" t="s">
        <v>417</v>
      </c>
      <c r="C278" s="37" t="s">
        <v>37</v>
      </c>
      <c r="D278" s="34" t="s">
        <v>48</v>
      </c>
      <c r="E278" s="34" t="s">
        <v>48</v>
      </c>
      <c r="F278" s="34" t="s">
        <v>48</v>
      </c>
      <c r="G278" s="34" t="s">
        <v>48</v>
      </c>
      <c r="H278" s="34" t="s">
        <v>48</v>
      </c>
      <c r="I278" s="34" t="s">
        <v>48</v>
      </c>
      <c r="J278" s="34" t="s">
        <v>48</v>
      </c>
      <c r="K278" s="34" t="s">
        <v>48</v>
      </c>
      <c r="L278" s="34" t="s">
        <v>48</v>
      </c>
      <c r="M278" s="34" t="s">
        <v>48</v>
      </c>
      <c r="N278" s="34" t="s">
        <v>48</v>
      </c>
      <c r="O278" s="34" t="s">
        <v>48</v>
      </c>
      <c r="P278" s="34" t="s">
        <v>48</v>
      </c>
      <c r="Q278" s="34" t="s">
        <v>48</v>
      </c>
      <c r="R278" s="34" t="s">
        <v>48</v>
      </c>
      <c r="S278" s="34" t="s">
        <v>48</v>
      </c>
      <c r="T278" s="34" t="s">
        <v>48</v>
      </c>
      <c r="U278" s="34" t="s">
        <v>48</v>
      </c>
      <c r="V278" s="34" t="s">
        <v>48</v>
      </c>
      <c r="W278" s="34" t="s">
        <v>48</v>
      </c>
      <c r="X278" s="34" t="s">
        <v>48</v>
      </c>
      <c r="Y278" s="34" t="s">
        <v>48</v>
      </c>
      <c r="Z278" s="34" t="s">
        <v>48</v>
      </c>
      <c r="AA278" s="34" t="s">
        <v>48</v>
      </c>
      <c r="AB278" s="34" t="s">
        <v>48</v>
      </c>
    </row>
    <row r="279" spans="1:28" s="7" customFormat="1" ht="15.75" customHeight="1" outlineLevel="2" x14ac:dyDescent="0.25">
      <c r="A279" s="35" t="s">
        <v>448</v>
      </c>
      <c r="B279" s="42" t="s">
        <v>64</v>
      </c>
      <c r="C279" s="37" t="s">
        <v>37</v>
      </c>
      <c r="D279" s="34" t="s">
        <v>48</v>
      </c>
      <c r="E279" s="34" t="s">
        <v>48</v>
      </c>
      <c r="F279" s="34" t="s">
        <v>48</v>
      </c>
      <c r="G279" s="34" t="s">
        <v>48</v>
      </c>
      <c r="H279" s="34" t="s">
        <v>48</v>
      </c>
      <c r="I279" s="34" t="s">
        <v>48</v>
      </c>
      <c r="J279" s="34" t="s">
        <v>48</v>
      </c>
      <c r="K279" s="34" t="s">
        <v>48</v>
      </c>
      <c r="L279" s="34" t="s">
        <v>48</v>
      </c>
      <c r="M279" s="34" t="s">
        <v>48</v>
      </c>
      <c r="N279" s="34" t="s">
        <v>48</v>
      </c>
      <c r="O279" s="34" t="s">
        <v>48</v>
      </c>
      <c r="P279" s="34" t="s">
        <v>48</v>
      </c>
      <c r="Q279" s="34" t="s">
        <v>48</v>
      </c>
      <c r="R279" s="34" t="s">
        <v>48</v>
      </c>
      <c r="S279" s="34" t="s">
        <v>48</v>
      </c>
      <c r="T279" s="34" t="s">
        <v>48</v>
      </c>
      <c r="U279" s="34" t="s">
        <v>48</v>
      </c>
      <c r="V279" s="34" t="s">
        <v>48</v>
      </c>
      <c r="W279" s="34" t="s">
        <v>48</v>
      </c>
      <c r="X279" s="34" t="s">
        <v>48</v>
      </c>
      <c r="Y279" s="34" t="s">
        <v>48</v>
      </c>
      <c r="Z279" s="34" t="s">
        <v>48</v>
      </c>
      <c r="AA279" s="34" t="s">
        <v>48</v>
      </c>
      <c r="AB279" s="34" t="s">
        <v>48</v>
      </c>
    </row>
    <row r="280" spans="1:28" s="7" customFormat="1" ht="15.75" customHeight="1" outlineLevel="2" x14ac:dyDescent="0.25">
      <c r="A280" s="35" t="s">
        <v>449</v>
      </c>
      <c r="B280" s="43" t="s">
        <v>417</v>
      </c>
      <c r="C280" s="37" t="s">
        <v>37</v>
      </c>
      <c r="D280" s="34" t="s">
        <v>48</v>
      </c>
      <c r="E280" s="34" t="s">
        <v>48</v>
      </c>
      <c r="F280" s="34" t="s">
        <v>48</v>
      </c>
      <c r="G280" s="34" t="s">
        <v>48</v>
      </c>
      <c r="H280" s="34" t="s">
        <v>48</v>
      </c>
      <c r="I280" s="34" t="s">
        <v>48</v>
      </c>
      <c r="J280" s="34" t="s">
        <v>48</v>
      </c>
      <c r="K280" s="34" t="s">
        <v>48</v>
      </c>
      <c r="L280" s="34" t="s">
        <v>48</v>
      </c>
      <c r="M280" s="34" t="s">
        <v>48</v>
      </c>
      <c r="N280" s="34" t="s">
        <v>48</v>
      </c>
      <c r="O280" s="34" t="s">
        <v>48</v>
      </c>
      <c r="P280" s="34" t="s">
        <v>48</v>
      </c>
      <c r="Q280" s="34" t="s">
        <v>48</v>
      </c>
      <c r="R280" s="34" t="s">
        <v>48</v>
      </c>
      <c r="S280" s="34" t="s">
        <v>48</v>
      </c>
      <c r="T280" s="34" t="s">
        <v>48</v>
      </c>
      <c r="U280" s="34" t="s">
        <v>48</v>
      </c>
      <c r="V280" s="34" t="s">
        <v>48</v>
      </c>
      <c r="W280" s="34" t="s">
        <v>48</v>
      </c>
      <c r="X280" s="34" t="s">
        <v>48</v>
      </c>
      <c r="Y280" s="34" t="s">
        <v>48</v>
      </c>
      <c r="Z280" s="34" t="s">
        <v>48</v>
      </c>
      <c r="AA280" s="34" t="s">
        <v>48</v>
      </c>
      <c r="AB280" s="34" t="s">
        <v>48</v>
      </c>
    </row>
    <row r="281" spans="1:28" s="7" customFormat="1" outlineLevel="1" x14ac:dyDescent="0.25">
      <c r="A281" s="35" t="s">
        <v>450</v>
      </c>
      <c r="B281" s="40" t="s">
        <v>451</v>
      </c>
      <c r="C281" s="37" t="s">
        <v>37</v>
      </c>
      <c r="D281" s="34">
        <v>157.95805931312125</v>
      </c>
      <c r="E281" s="34">
        <v>227.10326864512032</v>
      </c>
      <c r="F281" s="34">
        <v>176.85575711000013</v>
      </c>
      <c r="G281" s="34">
        <v>160.07820547999972</v>
      </c>
      <c r="H281" s="34">
        <v>209.61958322760066</v>
      </c>
      <c r="I281" s="34">
        <v>157.14430800086325</v>
      </c>
      <c r="J281" s="34">
        <v>75.402724339460136</v>
      </c>
      <c r="K281" s="34">
        <v>117.13578052394546</v>
      </c>
      <c r="L281" s="34">
        <v>154.49785672137915</v>
      </c>
      <c r="M281" s="34">
        <v>151.03310006028801</v>
      </c>
      <c r="N281" s="34">
        <v>100.71449297912409</v>
      </c>
      <c r="O281" s="34">
        <v>82.953780680527871</v>
      </c>
      <c r="P281" s="34">
        <v>81.284583574319527</v>
      </c>
      <c r="Q281" s="34">
        <v>78.990277466687758</v>
      </c>
      <c r="R281" s="34">
        <v>80.672323852229624</v>
      </c>
      <c r="S281" s="34">
        <v>78.939069020687725</v>
      </c>
      <c r="T281" s="34">
        <v>76.955610056229602</v>
      </c>
      <c r="U281" s="34">
        <v>76.442162882687853</v>
      </c>
      <c r="V281" s="34">
        <v>73.595598776229735</v>
      </c>
      <c r="W281" s="34">
        <v>76.441948287839637</v>
      </c>
      <c r="X281" s="34">
        <v>72.595587724238044</v>
      </c>
      <c r="Y281" s="34">
        <v>76.441615095330917</v>
      </c>
      <c r="Z281" s="34">
        <v>72.59160517357293</v>
      </c>
      <c r="AA281" s="33" t="s">
        <v>48</v>
      </c>
      <c r="AB281" s="33" t="s">
        <v>48</v>
      </c>
    </row>
    <row r="282" spans="1:28" s="7" customFormat="1" ht="15.75" customHeight="1" outlineLevel="2" x14ac:dyDescent="0.25">
      <c r="A282" s="35" t="s">
        <v>452</v>
      </c>
      <c r="B282" s="42" t="s">
        <v>417</v>
      </c>
      <c r="C282" s="37" t="s">
        <v>37</v>
      </c>
      <c r="D282" s="34">
        <v>0</v>
      </c>
      <c r="E282" s="34">
        <v>0</v>
      </c>
      <c r="F282" s="34">
        <v>0</v>
      </c>
      <c r="G282" s="34">
        <v>32.015641095999946</v>
      </c>
      <c r="H282" s="34">
        <v>0</v>
      </c>
      <c r="I282" s="34">
        <v>31.428861600172652</v>
      </c>
      <c r="J282" s="34">
        <v>0</v>
      </c>
      <c r="K282" s="34">
        <v>0</v>
      </c>
      <c r="L282" s="34">
        <v>62.179558951195361</v>
      </c>
      <c r="M282" s="34">
        <v>45.599067295608364</v>
      </c>
      <c r="N282" s="34">
        <v>45.253520411642967</v>
      </c>
      <c r="O282" s="34">
        <v>25.04494065318525</v>
      </c>
      <c r="P282" s="34">
        <v>15.108177104654374</v>
      </c>
      <c r="Q282" s="34">
        <v>23.848301971319472</v>
      </c>
      <c r="R282" s="34">
        <v>14.994377975005072</v>
      </c>
      <c r="S282" s="34">
        <v>23.832841404236376</v>
      </c>
      <c r="T282" s="34">
        <v>14.30356200286851</v>
      </c>
      <c r="U282" s="34">
        <v>23.078989493813822</v>
      </c>
      <c r="V282" s="34">
        <v>13.679045404016739</v>
      </c>
      <c r="W282" s="34">
        <v>23.078924704539588</v>
      </c>
      <c r="X282" s="34">
        <v>13.493175938429317</v>
      </c>
      <c r="Y282" s="34">
        <v>23.078824108924493</v>
      </c>
      <c r="Z282" s="34">
        <v>13.492435712046458</v>
      </c>
      <c r="AA282" s="33" t="s">
        <v>48</v>
      </c>
      <c r="AB282" s="33" t="s">
        <v>48</v>
      </c>
    </row>
    <row r="283" spans="1:28" s="7" customFormat="1" x14ac:dyDescent="0.25">
      <c r="A283" s="31" t="s">
        <v>453</v>
      </c>
      <c r="B283" s="41" t="s">
        <v>454</v>
      </c>
      <c r="C283" s="33" t="s">
        <v>37</v>
      </c>
      <c r="D283" s="34">
        <v>2084.6094543144436</v>
      </c>
      <c r="E283" s="34">
        <v>3451.1677877433558</v>
      </c>
      <c r="F283" s="34">
        <v>5093.5066703100001</v>
      </c>
      <c r="G283" s="34">
        <v>5030.9633504161739</v>
      </c>
      <c r="H283" s="34">
        <v>4257.788078877019</v>
      </c>
      <c r="I283" s="34">
        <v>2287.2237477392796</v>
      </c>
      <c r="J283" s="34">
        <v>3626.5435448352619</v>
      </c>
      <c r="K283" s="34">
        <v>3067.8148091743501</v>
      </c>
      <c r="L283" s="34">
        <v>3125.7489174877023</v>
      </c>
      <c r="M283" s="34">
        <v>2543.7989486014994</v>
      </c>
      <c r="N283" s="34">
        <v>3124.8431746029523</v>
      </c>
      <c r="O283" s="34">
        <v>2288.7542197919879</v>
      </c>
      <c r="P283" s="34">
        <v>2704.4902759495099</v>
      </c>
      <c r="Q283" s="34">
        <v>754.44362570065721</v>
      </c>
      <c r="R283" s="34">
        <v>897.88903143486152</v>
      </c>
      <c r="S283" s="34">
        <v>738.74784146983609</v>
      </c>
      <c r="T283" s="34">
        <v>897.9068299974299</v>
      </c>
      <c r="U283" s="34">
        <v>737.88088356693402</v>
      </c>
      <c r="V283" s="34">
        <v>885.94407572413468</v>
      </c>
      <c r="W283" s="34">
        <v>737.24538949626572</v>
      </c>
      <c r="X283" s="34">
        <v>928.56244509283181</v>
      </c>
      <c r="Y283" s="34">
        <v>738.68007012492069</v>
      </c>
      <c r="Z283" s="34">
        <v>961.80669643881765</v>
      </c>
      <c r="AA283" s="33" t="s">
        <v>48</v>
      </c>
      <c r="AB283" s="33" t="s">
        <v>48</v>
      </c>
    </row>
    <row r="284" spans="1:28" s="7" customFormat="1" outlineLevel="1" x14ac:dyDescent="0.25">
      <c r="A284" s="35" t="s">
        <v>455</v>
      </c>
      <c r="B284" s="40" t="s">
        <v>456</v>
      </c>
      <c r="C284" s="37" t="s">
        <v>37</v>
      </c>
      <c r="D284" s="34">
        <v>0</v>
      </c>
      <c r="E284" s="34">
        <v>0</v>
      </c>
      <c r="F284" s="34">
        <v>0</v>
      </c>
      <c r="G284" s="34">
        <v>0</v>
      </c>
      <c r="H284" s="34">
        <v>0</v>
      </c>
      <c r="I284" s="34">
        <v>0</v>
      </c>
      <c r="J284" s="34">
        <v>0</v>
      </c>
      <c r="K284" s="34">
        <v>0</v>
      </c>
      <c r="L284" s="34">
        <v>0</v>
      </c>
      <c r="M284" s="34">
        <v>0</v>
      </c>
      <c r="N284" s="34">
        <v>0</v>
      </c>
      <c r="O284" s="34">
        <v>0</v>
      </c>
      <c r="P284" s="34">
        <v>0</v>
      </c>
      <c r="Q284" s="34">
        <v>0</v>
      </c>
      <c r="R284" s="34">
        <v>0</v>
      </c>
      <c r="S284" s="34">
        <v>0</v>
      </c>
      <c r="T284" s="34">
        <v>0</v>
      </c>
      <c r="U284" s="34">
        <v>0</v>
      </c>
      <c r="V284" s="34">
        <v>0</v>
      </c>
      <c r="W284" s="34">
        <v>0</v>
      </c>
      <c r="X284" s="34">
        <v>0</v>
      </c>
      <c r="Y284" s="34">
        <v>0</v>
      </c>
      <c r="Z284" s="34">
        <v>0</v>
      </c>
      <c r="AA284" s="33" t="s">
        <v>48</v>
      </c>
      <c r="AB284" s="33" t="s">
        <v>48</v>
      </c>
    </row>
    <row r="285" spans="1:28" s="7" customFormat="1" ht="15.75" customHeight="1" outlineLevel="2" x14ac:dyDescent="0.25">
      <c r="A285" s="35" t="s">
        <v>457</v>
      </c>
      <c r="B285" s="42" t="s">
        <v>417</v>
      </c>
      <c r="C285" s="37" t="s">
        <v>37</v>
      </c>
      <c r="D285" s="34">
        <v>0</v>
      </c>
      <c r="E285" s="34">
        <v>0</v>
      </c>
      <c r="F285" s="34">
        <v>0</v>
      </c>
      <c r="G285" s="34">
        <v>0</v>
      </c>
      <c r="H285" s="34">
        <v>0</v>
      </c>
      <c r="I285" s="34">
        <v>0</v>
      </c>
      <c r="J285" s="34">
        <v>0</v>
      </c>
      <c r="K285" s="34">
        <v>0</v>
      </c>
      <c r="L285" s="34">
        <v>0</v>
      </c>
      <c r="M285" s="34">
        <v>0</v>
      </c>
      <c r="N285" s="34">
        <v>0</v>
      </c>
      <c r="O285" s="34">
        <v>0</v>
      </c>
      <c r="P285" s="34">
        <v>0</v>
      </c>
      <c r="Q285" s="34">
        <v>0</v>
      </c>
      <c r="R285" s="34">
        <v>0</v>
      </c>
      <c r="S285" s="34">
        <v>0</v>
      </c>
      <c r="T285" s="34">
        <v>0</v>
      </c>
      <c r="U285" s="34">
        <v>0</v>
      </c>
      <c r="V285" s="34">
        <v>0</v>
      </c>
      <c r="W285" s="34">
        <v>0</v>
      </c>
      <c r="X285" s="34">
        <v>0</v>
      </c>
      <c r="Y285" s="34">
        <v>0</v>
      </c>
      <c r="Z285" s="34">
        <v>0</v>
      </c>
      <c r="AA285" s="33" t="s">
        <v>48</v>
      </c>
      <c r="AB285" s="33" t="s">
        <v>48</v>
      </c>
    </row>
    <row r="286" spans="1:28" s="7" customFormat="1" outlineLevel="1" x14ac:dyDescent="0.25">
      <c r="A286" s="35" t="s">
        <v>458</v>
      </c>
      <c r="B286" s="40" t="s">
        <v>459</v>
      </c>
      <c r="C286" s="37" t="s">
        <v>37</v>
      </c>
      <c r="D286" s="34">
        <v>0</v>
      </c>
      <c r="E286" s="34">
        <v>197.05359240000001</v>
      </c>
      <c r="F286" s="34">
        <v>206.78288270199999</v>
      </c>
      <c r="G286" s="34">
        <v>340.36508346002796</v>
      </c>
      <c r="H286" s="34">
        <v>188.42272792959989</v>
      </c>
      <c r="I286" s="34">
        <v>274.10530346002804</v>
      </c>
      <c r="J286" s="34">
        <v>-2.9999803083785165E-9</v>
      </c>
      <c r="K286" s="34">
        <v>6.2991131128794517</v>
      </c>
      <c r="L286" s="34">
        <v>2.000083326918548E-10</v>
      </c>
      <c r="M286" s="34">
        <v>0</v>
      </c>
      <c r="N286" s="34">
        <v>7.6685674840523298E-7</v>
      </c>
      <c r="O286" s="34">
        <v>0</v>
      </c>
      <c r="P286" s="34">
        <v>1.9988510757684709E-10</v>
      </c>
      <c r="Q286" s="34">
        <v>0</v>
      </c>
      <c r="R286" s="34">
        <v>1.9988510757684709E-10</v>
      </c>
      <c r="S286" s="34">
        <v>0</v>
      </c>
      <c r="T286" s="34">
        <v>1.9988510757684709E-10</v>
      </c>
      <c r="U286" s="34">
        <v>0</v>
      </c>
      <c r="V286" s="34">
        <v>1.9988510757684709E-10</v>
      </c>
      <c r="W286" s="34">
        <v>0</v>
      </c>
      <c r="X286" s="34">
        <v>2.0000152289867401E-10</v>
      </c>
      <c r="Y286" s="34">
        <v>0</v>
      </c>
      <c r="Z286" s="34">
        <v>2.0000152289867401E-10</v>
      </c>
      <c r="AA286" s="33" t="s">
        <v>48</v>
      </c>
      <c r="AB286" s="33" t="s">
        <v>48</v>
      </c>
    </row>
    <row r="287" spans="1:28" s="7" customFormat="1" ht="15.75" customHeight="1" outlineLevel="2" x14ac:dyDescent="0.25">
      <c r="A287" s="35" t="s">
        <v>460</v>
      </c>
      <c r="B287" s="42" t="s">
        <v>287</v>
      </c>
      <c r="C287" s="37" t="s">
        <v>37</v>
      </c>
      <c r="D287" s="34">
        <v>0</v>
      </c>
      <c r="E287" s="34">
        <v>0</v>
      </c>
      <c r="F287" s="34">
        <v>0</v>
      </c>
      <c r="G287" s="34">
        <v>0</v>
      </c>
      <c r="H287" s="34">
        <v>0</v>
      </c>
      <c r="I287" s="34">
        <v>0</v>
      </c>
      <c r="J287" s="34">
        <v>0</v>
      </c>
      <c r="K287" s="34">
        <v>0</v>
      </c>
      <c r="L287" s="34">
        <v>0</v>
      </c>
      <c r="M287" s="34">
        <v>0</v>
      </c>
      <c r="N287" s="34">
        <v>7.6665678035002771E-7</v>
      </c>
      <c r="O287" s="34">
        <v>0</v>
      </c>
      <c r="P287" s="34">
        <v>0</v>
      </c>
      <c r="Q287" s="34">
        <v>0</v>
      </c>
      <c r="R287" s="34">
        <v>0</v>
      </c>
      <c r="S287" s="34">
        <v>0</v>
      </c>
      <c r="T287" s="34">
        <v>0</v>
      </c>
      <c r="U287" s="34">
        <v>0</v>
      </c>
      <c r="V287" s="34">
        <v>0</v>
      </c>
      <c r="W287" s="34">
        <v>0</v>
      </c>
      <c r="X287" s="34">
        <v>0</v>
      </c>
      <c r="Y287" s="34">
        <v>0</v>
      </c>
      <c r="Z287" s="34">
        <v>0</v>
      </c>
      <c r="AA287" s="33" t="s">
        <v>48</v>
      </c>
      <c r="AB287" s="33" t="s">
        <v>48</v>
      </c>
    </row>
    <row r="288" spans="1:28" s="7" customFormat="1" ht="15.75" customHeight="1" outlineLevel="2" x14ac:dyDescent="0.25">
      <c r="A288" s="35" t="s">
        <v>461</v>
      </c>
      <c r="B288" s="43" t="s">
        <v>417</v>
      </c>
      <c r="C288" s="37" t="s">
        <v>37</v>
      </c>
      <c r="D288" s="34">
        <v>0</v>
      </c>
      <c r="E288" s="34">
        <v>0</v>
      </c>
      <c r="F288" s="34">
        <v>0</v>
      </c>
      <c r="G288" s="34">
        <v>0</v>
      </c>
      <c r="H288" s="34">
        <v>0</v>
      </c>
      <c r="I288" s="34">
        <v>0</v>
      </c>
      <c r="J288" s="34">
        <v>0</v>
      </c>
      <c r="K288" s="34">
        <v>0</v>
      </c>
      <c r="L288" s="34">
        <v>0</v>
      </c>
      <c r="M288" s="34">
        <v>0</v>
      </c>
      <c r="N288" s="34">
        <v>0</v>
      </c>
      <c r="O288" s="34">
        <v>0</v>
      </c>
      <c r="P288" s="34">
        <v>0</v>
      </c>
      <c r="Q288" s="34">
        <v>0</v>
      </c>
      <c r="R288" s="34">
        <v>0</v>
      </c>
      <c r="S288" s="34">
        <v>0</v>
      </c>
      <c r="T288" s="34">
        <v>0</v>
      </c>
      <c r="U288" s="34">
        <v>0</v>
      </c>
      <c r="V288" s="34">
        <v>0</v>
      </c>
      <c r="W288" s="34">
        <v>0</v>
      </c>
      <c r="X288" s="34">
        <v>0</v>
      </c>
      <c r="Y288" s="34">
        <v>0</v>
      </c>
      <c r="Z288" s="34">
        <v>0</v>
      </c>
      <c r="AA288" s="33" t="s">
        <v>48</v>
      </c>
      <c r="AB288" s="33" t="s">
        <v>48</v>
      </c>
    </row>
    <row r="289" spans="1:28" s="7" customFormat="1" ht="15.75" customHeight="1" outlineLevel="2" x14ac:dyDescent="0.25">
      <c r="A289" s="35" t="s">
        <v>462</v>
      </c>
      <c r="B289" s="42" t="s">
        <v>463</v>
      </c>
      <c r="C289" s="37" t="s">
        <v>37</v>
      </c>
      <c r="D289" s="34">
        <v>0</v>
      </c>
      <c r="E289" s="34">
        <v>197.05359240000001</v>
      </c>
      <c r="F289" s="34">
        <v>206.78288270199999</v>
      </c>
      <c r="G289" s="34">
        <v>340.36508346002796</v>
      </c>
      <c r="H289" s="34">
        <v>188.42272792959989</v>
      </c>
      <c r="I289" s="34">
        <v>274.10530346002804</v>
      </c>
      <c r="J289" s="34">
        <v>-2.9999803083785165E-9</v>
      </c>
      <c r="K289" s="34">
        <v>6.2991131128794517</v>
      </c>
      <c r="L289" s="34">
        <v>2.000083326918548E-10</v>
      </c>
      <c r="M289" s="34">
        <v>0</v>
      </c>
      <c r="N289" s="34">
        <v>1.9996805520522362E-10</v>
      </c>
      <c r="O289" s="34">
        <v>0</v>
      </c>
      <c r="P289" s="34">
        <v>1.9988510757684709E-10</v>
      </c>
      <c r="Q289" s="34">
        <v>0</v>
      </c>
      <c r="R289" s="34">
        <v>1.9988510757684709E-10</v>
      </c>
      <c r="S289" s="34">
        <v>0</v>
      </c>
      <c r="T289" s="34">
        <v>1.9988510757684709E-10</v>
      </c>
      <c r="U289" s="34">
        <v>0</v>
      </c>
      <c r="V289" s="34">
        <v>1.9988510757684709E-10</v>
      </c>
      <c r="W289" s="34">
        <v>0</v>
      </c>
      <c r="X289" s="34">
        <v>2.0000152289867401E-10</v>
      </c>
      <c r="Y289" s="34">
        <v>0</v>
      </c>
      <c r="Z289" s="34">
        <v>2.0000152289867401E-10</v>
      </c>
      <c r="AA289" s="33" t="s">
        <v>48</v>
      </c>
      <c r="AB289" s="33" t="s">
        <v>48</v>
      </c>
    </row>
    <row r="290" spans="1:28" s="7" customFormat="1" ht="15.75" customHeight="1" outlineLevel="2" x14ac:dyDescent="0.25">
      <c r="A290" s="35" t="s">
        <v>464</v>
      </c>
      <c r="B290" s="43" t="s">
        <v>417</v>
      </c>
      <c r="C290" s="37" t="s">
        <v>37</v>
      </c>
      <c r="D290" s="34">
        <v>0</v>
      </c>
      <c r="E290" s="34">
        <v>129.78060886</v>
      </c>
      <c r="F290" s="34">
        <v>137.38254000000001</v>
      </c>
      <c r="G290" s="34">
        <v>169.97284576233827</v>
      </c>
      <c r="H290" s="34">
        <v>123.40954018000001</v>
      </c>
      <c r="I290" s="34">
        <v>169.87228406606971</v>
      </c>
      <c r="J290" s="34">
        <v>0</v>
      </c>
      <c r="K290" s="34">
        <v>0</v>
      </c>
      <c r="L290" s="34">
        <v>0</v>
      </c>
      <c r="M290" s="34">
        <v>0</v>
      </c>
      <c r="N290" s="34">
        <v>0</v>
      </c>
      <c r="O290" s="34">
        <v>0</v>
      </c>
      <c r="P290" s="34">
        <v>0</v>
      </c>
      <c r="Q290" s="34">
        <v>0</v>
      </c>
      <c r="R290" s="34">
        <v>0</v>
      </c>
      <c r="S290" s="34">
        <v>0</v>
      </c>
      <c r="T290" s="34">
        <v>0</v>
      </c>
      <c r="U290" s="34">
        <v>0</v>
      </c>
      <c r="V290" s="34">
        <v>0</v>
      </c>
      <c r="W290" s="34">
        <v>0</v>
      </c>
      <c r="X290" s="34">
        <v>0</v>
      </c>
      <c r="Y290" s="34">
        <v>0</v>
      </c>
      <c r="Z290" s="34">
        <v>0</v>
      </c>
      <c r="AA290" s="33" t="s">
        <v>48</v>
      </c>
      <c r="AB290" s="33" t="s">
        <v>48</v>
      </c>
    </row>
    <row r="291" spans="1:28" s="7" customFormat="1" ht="31.5" outlineLevel="1" x14ac:dyDescent="0.25">
      <c r="A291" s="35" t="s">
        <v>465</v>
      </c>
      <c r="B291" s="40" t="s">
        <v>466</v>
      </c>
      <c r="C291" s="37" t="s">
        <v>37</v>
      </c>
      <c r="D291" s="34">
        <v>107.10477</v>
      </c>
      <c r="E291" s="34">
        <v>551.17664518000004</v>
      </c>
      <c r="F291" s="34">
        <v>549.08755299999996</v>
      </c>
      <c r="G291" s="34">
        <v>144.48855870763666</v>
      </c>
      <c r="H291" s="34">
        <v>280.81224332620002</v>
      </c>
      <c r="I291" s="34">
        <v>147.22662854075898</v>
      </c>
      <c r="J291" s="34">
        <v>115.78660991901778</v>
      </c>
      <c r="K291" s="34">
        <v>74.310131917478046</v>
      </c>
      <c r="L291" s="34">
        <v>67.525518006200116</v>
      </c>
      <c r="M291" s="34">
        <v>74.143976947971851</v>
      </c>
      <c r="N291" s="34">
        <v>65.92967342</v>
      </c>
      <c r="O291" s="34">
        <v>75.009973149972268</v>
      </c>
      <c r="P291" s="34">
        <v>65.570585158714181</v>
      </c>
      <c r="Q291" s="34">
        <v>78.719834176365751</v>
      </c>
      <c r="R291" s="34">
        <v>67.371036816446107</v>
      </c>
      <c r="S291" s="34">
        <v>82.617052388402868</v>
      </c>
      <c r="T291" s="34">
        <v>69.253264433269848</v>
      </c>
      <c r="U291" s="34">
        <v>86.681426974888197</v>
      </c>
      <c r="V291" s="34">
        <v>71.221075516459294</v>
      </c>
      <c r="W291" s="34">
        <v>89.335054703247039</v>
      </c>
      <c r="X291" s="34">
        <v>73.278460135498321</v>
      </c>
      <c r="Y291" s="34">
        <v>91.81521255696984</v>
      </c>
      <c r="Z291" s="34">
        <v>81.359973579866107</v>
      </c>
      <c r="AA291" s="33" t="s">
        <v>48</v>
      </c>
      <c r="AB291" s="33" t="s">
        <v>48</v>
      </c>
    </row>
    <row r="292" spans="1:28" s="7" customFormat="1" ht="15.75" customHeight="1" outlineLevel="2" x14ac:dyDescent="0.25">
      <c r="A292" s="35" t="s">
        <v>467</v>
      </c>
      <c r="B292" s="42" t="s">
        <v>417</v>
      </c>
      <c r="C292" s="37" t="s">
        <v>37</v>
      </c>
      <c r="D292" s="34">
        <v>0</v>
      </c>
      <c r="E292" s="34">
        <v>418.10947536999998</v>
      </c>
      <c r="F292" s="34">
        <v>419.28145000000001</v>
      </c>
      <c r="G292" s="34">
        <v>0</v>
      </c>
      <c r="H292" s="34">
        <v>157.78345033000014</v>
      </c>
      <c r="I292" s="34">
        <v>0</v>
      </c>
      <c r="J292" s="34">
        <v>-9.9998287623748182E-9</v>
      </c>
      <c r="K292" s="34">
        <v>0</v>
      </c>
      <c r="L292" s="34">
        <v>-9.9998287623748182E-9</v>
      </c>
      <c r="M292" s="34">
        <v>0</v>
      </c>
      <c r="N292" s="34">
        <v>0</v>
      </c>
      <c r="O292" s="34">
        <v>0</v>
      </c>
      <c r="P292" s="34">
        <v>14.425528734917119</v>
      </c>
      <c r="Q292" s="34">
        <v>0</v>
      </c>
      <c r="R292" s="34">
        <v>14.821628099618145</v>
      </c>
      <c r="S292" s="34">
        <v>0</v>
      </c>
      <c r="T292" s="34">
        <v>15.235718175319366</v>
      </c>
      <c r="U292" s="34">
        <v>0</v>
      </c>
      <c r="V292" s="34">
        <v>15.668636613621045</v>
      </c>
      <c r="W292" s="34">
        <v>0</v>
      </c>
      <c r="X292" s="34">
        <v>16.12126122980963</v>
      </c>
      <c r="Y292" s="34">
        <v>0</v>
      </c>
      <c r="Z292" s="34">
        <v>12.203996036979918</v>
      </c>
      <c r="AA292" s="33" t="s">
        <v>48</v>
      </c>
      <c r="AB292" s="33" t="s">
        <v>48</v>
      </c>
    </row>
    <row r="293" spans="1:28" s="7" customFormat="1" outlineLevel="1" x14ac:dyDescent="0.25">
      <c r="A293" s="35" t="s">
        <v>468</v>
      </c>
      <c r="B293" s="40" t="s">
        <v>469</v>
      </c>
      <c r="C293" s="37" t="s">
        <v>37</v>
      </c>
      <c r="D293" s="34">
        <v>21.904620000000001</v>
      </c>
      <c r="E293" s="34">
        <v>15.032243950200071</v>
      </c>
      <c r="F293" s="34">
        <v>38.939362470200102</v>
      </c>
      <c r="G293" s="34">
        <v>63.847882813950491</v>
      </c>
      <c r="H293" s="34">
        <v>10.88813870000001</v>
      </c>
      <c r="I293" s="34">
        <v>63.847882813950505</v>
      </c>
      <c r="J293" s="34">
        <v>7.1493570452000172</v>
      </c>
      <c r="K293" s="34">
        <v>6.550503246306536</v>
      </c>
      <c r="L293" s="34">
        <v>5.0050174099999989</v>
      </c>
      <c r="M293" s="34">
        <v>8.7082784152351813</v>
      </c>
      <c r="N293" s="34">
        <v>10.451034169999996</v>
      </c>
      <c r="O293" s="34">
        <v>8.7082784152351955</v>
      </c>
      <c r="P293" s="34">
        <v>16.212740421600028</v>
      </c>
      <c r="Q293" s="34">
        <v>8.7082784152351955</v>
      </c>
      <c r="R293" s="34">
        <v>11.784423143687018</v>
      </c>
      <c r="S293" s="34">
        <v>8.7082784152351955</v>
      </c>
      <c r="T293" s="34">
        <v>12.106160471538431</v>
      </c>
      <c r="U293" s="34">
        <v>8.7082784152351955</v>
      </c>
      <c r="V293" s="34">
        <v>12.437577981627838</v>
      </c>
      <c r="W293" s="34">
        <v>8.7082784152351955</v>
      </c>
      <c r="X293" s="34">
        <v>12.778970675397199</v>
      </c>
      <c r="Y293" s="34">
        <v>8.7082784152351955</v>
      </c>
      <c r="Z293" s="34">
        <v>12.778970675397199</v>
      </c>
      <c r="AA293" s="33" t="s">
        <v>48</v>
      </c>
      <c r="AB293" s="33" t="s">
        <v>48</v>
      </c>
    </row>
    <row r="294" spans="1:28" s="7" customFormat="1" ht="15.75" customHeight="1" outlineLevel="2" x14ac:dyDescent="0.25">
      <c r="A294" s="35" t="s">
        <v>470</v>
      </c>
      <c r="B294" s="42" t="s">
        <v>417</v>
      </c>
      <c r="C294" s="37" t="s">
        <v>37</v>
      </c>
      <c r="D294" s="34">
        <v>0</v>
      </c>
      <c r="E294" s="34">
        <v>0</v>
      </c>
      <c r="F294" s="34">
        <v>22.957409999999999</v>
      </c>
      <c r="G294" s="34">
        <v>49.999991080200097</v>
      </c>
      <c r="H294" s="34">
        <v>0</v>
      </c>
      <c r="I294" s="34">
        <v>52.204837402984673</v>
      </c>
      <c r="J294" s="34">
        <v>0</v>
      </c>
      <c r="K294" s="34">
        <v>0</v>
      </c>
      <c r="L294" s="34">
        <v>1E-8</v>
      </c>
      <c r="M294" s="34">
        <v>0</v>
      </c>
      <c r="N294" s="34">
        <v>1.28564597</v>
      </c>
      <c r="O294" s="34">
        <v>0</v>
      </c>
      <c r="P294" s="34">
        <v>0</v>
      </c>
      <c r="Q294" s="34">
        <v>0</v>
      </c>
      <c r="R294" s="34">
        <v>0</v>
      </c>
      <c r="S294" s="34">
        <v>0</v>
      </c>
      <c r="T294" s="34">
        <v>0</v>
      </c>
      <c r="U294" s="34">
        <v>0</v>
      </c>
      <c r="V294" s="34">
        <v>0</v>
      </c>
      <c r="W294" s="34">
        <v>0</v>
      </c>
      <c r="X294" s="34">
        <v>0</v>
      </c>
      <c r="Y294" s="34">
        <v>0</v>
      </c>
      <c r="Z294" s="34">
        <v>0</v>
      </c>
      <c r="AA294" s="33" t="s">
        <v>48</v>
      </c>
      <c r="AB294" s="33" t="s">
        <v>48</v>
      </c>
    </row>
    <row r="295" spans="1:28" s="7" customFormat="1" outlineLevel="1" x14ac:dyDescent="0.25">
      <c r="A295" s="35" t="s">
        <v>471</v>
      </c>
      <c r="B295" s="40" t="s">
        <v>472</v>
      </c>
      <c r="C295" s="37" t="s">
        <v>37</v>
      </c>
      <c r="D295" s="34">
        <v>75.264713999999969</v>
      </c>
      <c r="E295" s="34">
        <v>76.777758703952344</v>
      </c>
      <c r="F295" s="34">
        <v>76.783020000000008</v>
      </c>
      <c r="G295" s="34">
        <v>94.934223333952247</v>
      </c>
      <c r="H295" s="34">
        <v>80.40343944</v>
      </c>
      <c r="I295" s="34">
        <v>94.934223333952247</v>
      </c>
      <c r="J295" s="34">
        <v>76.833243410011733</v>
      </c>
      <c r="K295" s="34">
        <v>99.65175605977322</v>
      </c>
      <c r="L295" s="34">
        <v>97.599208528309305</v>
      </c>
      <c r="M295" s="34">
        <v>124.09377509114908</v>
      </c>
      <c r="N295" s="34">
        <v>102.24329794932918</v>
      </c>
      <c r="O295" s="34">
        <v>124.09377509114897</v>
      </c>
      <c r="P295" s="34">
        <v>77.982437197719591</v>
      </c>
      <c r="Q295" s="34">
        <v>124.09377509114897</v>
      </c>
      <c r="R295" s="34">
        <v>77.982437197719591</v>
      </c>
      <c r="S295" s="34">
        <v>124.09377509114897</v>
      </c>
      <c r="T295" s="34">
        <v>77.982437197719591</v>
      </c>
      <c r="U295" s="34">
        <v>124.09377509114897</v>
      </c>
      <c r="V295" s="34">
        <v>77.982437197719591</v>
      </c>
      <c r="W295" s="34">
        <v>124.09377509114897</v>
      </c>
      <c r="X295" s="34">
        <v>77.982437197719591</v>
      </c>
      <c r="Y295" s="34">
        <v>124.09377509114897</v>
      </c>
      <c r="Z295" s="34">
        <v>77.982437197719591</v>
      </c>
      <c r="AA295" s="33" t="s">
        <v>48</v>
      </c>
      <c r="AB295" s="33" t="s">
        <v>48</v>
      </c>
    </row>
    <row r="296" spans="1:28" s="7" customFormat="1" ht="15.75" customHeight="1" outlineLevel="2" x14ac:dyDescent="0.25">
      <c r="A296" s="35" t="s">
        <v>473</v>
      </c>
      <c r="B296" s="42" t="s">
        <v>417</v>
      </c>
      <c r="C296" s="37" t="s">
        <v>37</v>
      </c>
      <c r="D296" s="34">
        <v>0</v>
      </c>
      <c r="E296" s="34">
        <v>0</v>
      </c>
      <c r="F296" s="34">
        <v>0</v>
      </c>
      <c r="G296" s="34">
        <v>0</v>
      </c>
      <c r="H296" s="34">
        <v>0</v>
      </c>
      <c r="I296" s="34">
        <v>0</v>
      </c>
      <c r="J296" s="34">
        <v>0</v>
      </c>
      <c r="K296" s="34">
        <v>0</v>
      </c>
      <c r="L296" s="34">
        <v>0</v>
      </c>
      <c r="M296" s="34">
        <v>0</v>
      </c>
      <c r="N296" s="34">
        <v>0</v>
      </c>
      <c r="O296" s="34">
        <v>0</v>
      </c>
      <c r="P296" s="34">
        <v>0</v>
      </c>
      <c r="Q296" s="34">
        <v>0</v>
      </c>
      <c r="R296" s="34">
        <v>0</v>
      </c>
      <c r="S296" s="34">
        <v>0</v>
      </c>
      <c r="T296" s="34">
        <v>0</v>
      </c>
      <c r="U296" s="34">
        <v>0</v>
      </c>
      <c r="V296" s="34">
        <v>0</v>
      </c>
      <c r="W296" s="34">
        <v>0</v>
      </c>
      <c r="X296" s="34">
        <v>0</v>
      </c>
      <c r="Y296" s="34">
        <v>0</v>
      </c>
      <c r="Z296" s="34">
        <v>0</v>
      </c>
      <c r="AA296" s="33" t="s">
        <v>48</v>
      </c>
      <c r="AB296" s="33" t="s">
        <v>48</v>
      </c>
    </row>
    <row r="297" spans="1:28" s="7" customFormat="1" outlineLevel="1" x14ac:dyDescent="0.25">
      <c r="A297" s="35" t="s">
        <v>474</v>
      </c>
      <c r="B297" s="40" t="s">
        <v>475</v>
      </c>
      <c r="C297" s="37" t="s">
        <v>37</v>
      </c>
      <c r="D297" s="34">
        <v>253.64323063686228</v>
      </c>
      <c r="E297" s="34">
        <v>146.50235688705737</v>
      </c>
      <c r="F297" s="34">
        <v>191.99228575199999</v>
      </c>
      <c r="G297" s="34">
        <v>185.10763402015519</v>
      </c>
      <c r="H297" s="34">
        <v>185.17876582588792</v>
      </c>
      <c r="I297" s="34">
        <v>255.3516345990495</v>
      </c>
      <c r="J297" s="34">
        <v>190.76188822011918</v>
      </c>
      <c r="K297" s="34">
        <v>158.60663436605719</v>
      </c>
      <c r="L297" s="34">
        <v>274.31571002558769</v>
      </c>
      <c r="M297" s="34">
        <v>264.36303827399831</v>
      </c>
      <c r="N297" s="34">
        <v>381.69698019906582</v>
      </c>
      <c r="O297" s="34">
        <v>280.86755809424642</v>
      </c>
      <c r="P297" s="34">
        <v>269.93467914652956</v>
      </c>
      <c r="Q297" s="34">
        <v>318.77293367836262</v>
      </c>
      <c r="R297" s="34">
        <v>324.93966745734667</v>
      </c>
      <c r="S297" s="34">
        <v>301.06842732950531</v>
      </c>
      <c r="T297" s="34">
        <v>309.45443169712189</v>
      </c>
      <c r="U297" s="34">
        <v>299.0790914181166</v>
      </c>
      <c r="V297" s="34">
        <v>306.08730268580791</v>
      </c>
      <c r="W297" s="34">
        <v>302.22274435393859</v>
      </c>
      <c r="X297" s="34">
        <v>354.32788556889324</v>
      </c>
      <c r="Y297" s="34">
        <v>305.82598336437934</v>
      </c>
      <c r="Z297" s="34">
        <v>344.7556193977324</v>
      </c>
      <c r="AA297" s="33" t="s">
        <v>48</v>
      </c>
      <c r="AB297" s="33" t="s">
        <v>48</v>
      </c>
    </row>
    <row r="298" spans="1:28" s="7" customFormat="1" ht="15.75" customHeight="1" outlineLevel="2" x14ac:dyDescent="0.25">
      <c r="A298" s="35" t="s">
        <v>476</v>
      </c>
      <c r="B298" s="42" t="s">
        <v>417</v>
      </c>
      <c r="C298" s="37" t="s">
        <v>37</v>
      </c>
      <c r="D298" s="34">
        <v>0</v>
      </c>
      <c r="E298" s="34">
        <v>0</v>
      </c>
      <c r="F298" s="34">
        <v>0</v>
      </c>
      <c r="G298" s="34">
        <v>0</v>
      </c>
      <c r="H298" s="34">
        <v>0</v>
      </c>
      <c r="I298" s="34">
        <v>0</v>
      </c>
      <c r="J298" s="34">
        <v>0</v>
      </c>
      <c r="K298" s="34">
        <v>0</v>
      </c>
      <c r="L298" s="34">
        <v>0</v>
      </c>
      <c r="M298" s="34">
        <v>0</v>
      </c>
      <c r="N298" s="34">
        <v>0</v>
      </c>
      <c r="O298" s="34">
        <v>0</v>
      </c>
      <c r="P298" s="34">
        <v>0</v>
      </c>
      <c r="Q298" s="34">
        <v>0</v>
      </c>
      <c r="R298" s="34">
        <v>0</v>
      </c>
      <c r="S298" s="34">
        <v>0</v>
      </c>
      <c r="T298" s="34">
        <v>0</v>
      </c>
      <c r="U298" s="34">
        <v>0</v>
      </c>
      <c r="V298" s="34">
        <v>0</v>
      </c>
      <c r="W298" s="34">
        <v>0</v>
      </c>
      <c r="X298" s="34">
        <v>0</v>
      </c>
      <c r="Y298" s="34">
        <v>0</v>
      </c>
      <c r="Z298" s="34">
        <v>0</v>
      </c>
      <c r="AA298" s="33" t="s">
        <v>48</v>
      </c>
      <c r="AB298" s="33" t="s">
        <v>48</v>
      </c>
    </row>
    <row r="299" spans="1:28" s="7" customFormat="1" outlineLevel="1" x14ac:dyDescent="0.25">
      <c r="A299" s="35" t="s">
        <v>477</v>
      </c>
      <c r="B299" s="40" t="s">
        <v>478</v>
      </c>
      <c r="C299" s="37" t="s">
        <v>37</v>
      </c>
      <c r="D299" s="34">
        <v>1250.0137</v>
      </c>
      <c r="E299" s="34">
        <v>1723.3722642499999</v>
      </c>
      <c r="F299" s="34">
        <v>3074.46453776</v>
      </c>
      <c r="G299" s="34">
        <v>2777.2233186991998</v>
      </c>
      <c r="H299" s="34">
        <v>2717.9366142599997</v>
      </c>
      <c r="I299" s="34">
        <v>1375.6594304396631</v>
      </c>
      <c r="J299" s="34">
        <v>2729.8622228999998</v>
      </c>
      <c r="K299" s="34">
        <v>2148.6632950141998</v>
      </c>
      <c r="L299" s="34">
        <v>2107.2277426200003</v>
      </c>
      <c r="M299" s="34">
        <v>1500.2359440217601</v>
      </c>
      <c r="N299" s="34">
        <v>2083.62602165</v>
      </c>
      <c r="O299" s="34">
        <v>1245.0517385400001</v>
      </c>
      <c r="P299" s="34">
        <v>1797</v>
      </c>
      <c r="Q299" s="34">
        <v>0.55465415815984986</v>
      </c>
      <c r="R299" s="34">
        <v>11</v>
      </c>
      <c r="S299" s="34">
        <v>0.46020876415980999</v>
      </c>
      <c r="T299" s="34">
        <v>8</v>
      </c>
      <c r="U299" s="34">
        <v>0.32330262615997002</v>
      </c>
      <c r="V299" s="34">
        <v>7</v>
      </c>
      <c r="W299" s="34">
        <v>0.32308803131183211</v>
      </c>
      <c r="X299" s="34">
        <v>6</v>
      </c>
      <c r="Y299" s="34">
        <v>0.32275483880299549</v>
      </c>
      <c r="Z299" s="34">
        <v>5.9960174493349454</v>
      </c>
      <c r="AA299" s="33" t="s">
        <v>48</v>
      </c>
      <c r="AB299" s="33" t="s">
        <v>48</v>
      </c>
    </row>
    <row r="300" spans="1:28" s="7" customFormat="1" ht="15.75" customHeight="1" outlineLevel="2" x14ac:dyDescent="0.25">
      <c r="A300" s="35" t="s">
        <v>479</v>
      </c>
      <c r="B300" s="42" t="s">
        <v>417</v>
      </c>
      <c r="C300" s="37" t="s">
        <v>37</v>
      </c>
      <c r="D300" s="34">
        <v>0</v>
      </c>
      <c r="E300" s="34">
        <v>0</v>
      </c>
      <c r="F300" s="34">
        <v>0</v>
      </c>
      <c r="G300" s="34">
        <v>0</v>
      </c>
      <c r="H300" s="34">
        <v>0</v>
      </c>
      <c r="I300" s="34">
        <v>0</v>
      </c>
      <c r="J300" s="34">
        <v>0</v>
      </c>
      <c r="K300" s="34">
        <v>0</v>
      </c>
      <c r="L300" s="34">
        <v>0</v>
      </c>
      <c r="M300" s="34">
        <v>0</v>
      </c>
      <c r="N300" s="34">
        <v>0</v>
      </c>
      <c r="O300" s="34">
        <v>0</v>
      </c>
      <c r="P300" s="34">
        <v>0</v>
      </c>
      <c r="Q300" s="34">
        <v>0</v>
      </c>
      <c r="R300" s="34">
        <v>0</v>
      </c>
      <c r="S300" s="34">
        <v>0</v>
      </c>
      <c r="T300" s="34">
        <v>0</v>
      </c>
      <c r="U300" s="34">
        <v>0</v>
      </c>
      <c r="V300" s="34">
        <v>0</v>
      </c>
      <c r="W300" s="34">
        <v>0</v>
      </c>
      <c r="X300" s="34">
        <v>0</v>
      </c>
      <c r="Y300" s="34">
        <v>0</v>
      </c>
      <c r="Z300" s="34">
        <v>0</v>
      </c>
      <c r="AA300" s="33" t="s">
        <v>48</v>
      </c>
      <c r="AB300" s="33" t="s">
        <v>48</v>
      </c>
    </row>
    <row r="301" spans="1:28" s="7" customFormat="1" ht="31.5" outlineLevel="1" x14ac:dyDescent="0.25">
      <c r="A301" s="35" t="s">
        <v>480</v>
      </c>
      <c r="B301" s="40" t="s">
        <v>481</v>
      </c>
      <c r="C301" s="37" t="s">
        <v>37</v>
      </c>
      <c r="D301" s="34">
        <v>140.52901858000007</v>
      </c>
      <c r="E301" s="34">
        <v>530.82920459299964</v>
      </c>
      <c r="F301" s="34">
        <v>542.94870966000008</v>
      </c>
      <c r="G301" s="34">
        <v>961.65899999999988</v>
      </c>
      <c r="H301" s="34">
        <v>473.84688674000012</v>
      </c>
      <c r="I301" s="34">
        <v>426.3845</v>
      </c>
      <c r="J301" s="34">
        <v>323.66170924000022</v>
      </c>
      <c r="K301" s="34">
        <v>395.69445280822777</v>
      </c>
      <c r="L301" s="34">
        <v>263.67217943999998</v>
      </c>
      <c r="M301" s="34">
        <v>263.53934439000011</v>
      </c>
      <c r="N301" s="34">
        <v>151.51810802909048</v>
      </c>
      <c r="O301" s="34">
        <v>349.34526504000007</v>
      </c>
      <c r="P301" s="34">
        <v>138.85684665109031</v>
      </c>
      <c r="Q301" s="34">
        <v>17.316278719999957</v>
      </c>
      <c r="R301" s="34">
        <v>42.770659141090142</v>
      </c>
      <c r="S301" s="34">
        <v>15.098868020000824</v>
      </c>
      <c r="T301" s="34">
        <v>40.324540771090483</v>
      </c>
      <c r="U301" s="34">
        <v>11.873657580000945</v>
      </c>
      <c r="V301" s="34">
        <v>33.488332091090534</v>
      </c>
      <c r="W301" s="34">
        <v>5.5799402400002291</v>
      </c>
      <c r="X301" s="34">
        <v>25.595234141090565</v>
      </c>
      <c r="Y301" s="34">
        <v>0.59458528100066177</v>
      </c>
      <c r="Z301" s="34">
        <v>49.231235211090521</v>
      </c>
      <c r="AA301" s="33" t="s">
        <v>48</v>
      </c>
      <c r="AB301" s="33" t="s">
        <v>48</v>
      </c>
    </row>
    <row r="302" spans="1:28" s="7" customFormat="1" ht="15.75" customHeight="1" outlineLevel="2" x14ac:dyDescent="0.25">
      <c r="A302" s="35" t="s">
        <v>482</v>
      </c>
      <c r="B302" s="42" t="s">
        <v>417</v>
      </c>
      <c r="C302" s="37" t="s">
        <v>37</v>
      </c>
      <c r="D302" s="34">
        <v>0</v>
      </c>
      <c r="E302" s="34">
        <v>0</v>
      </c>
      <c r="F302" s="34">
        <v>130.08600000000001</v>
      </c>
      <c r="G302" s="34">
        <v>0</v>
      </c>
      <c r="H302" s="34">
        <v>130.87052266000001</v>
      </c>
      <c r="I302" s="34">
        <v>0</v>
      </c>
      <c r="J302" s="34">
        <v>78.67039647999998</v>
      </c>
      <c r="K302" s="34">
        <v>0</v>
      </c>
      <c r="L302" s="34">
        <v>42.541296450000004</v>
      </c>
      <c r="M302" s="34">
        <v>0</v>
      </c>
      <c r="N302" s="34">
        <v>8.1863251500000018</v>
      </c>
      <c r="O302" s="34">
        <v>0</v>
      </c>
      <c r="P302" s="34">
        <v>0</v>
      </c>
      <c r="Q302" s="34">
        <v>0</v>
      </c>
      <c r="R302" s="34">
        <v>0</v>
      </c>
      <c r="S302" s="34">
        <v>0</v>
      </c>
      <c r="T302" s="34">
        <v>0</v>
      </c>
      <c r="U302" s="34">
        <v>0</v>
      </c>
      <c r="V302" s="34">
        <v>0</v>
      </c>
      <c r="W302" s="34">
        <v>0</v>
      </c>
      <c r="X302" s="34">
        <v>0</v>
      </c>
      <c r="Y302" s="34">
        <v>0</v>
      </c>
      <c r="Z302" s="34">
        <v>0</v>
      </c>
      <c r="AA302" s="33" t="s">
        <v>48</v>
      </c>
      <c r="AB302" s="33" t="s">
        <v>48</v>
      </c>
    </row>
    <row r="303" spans="1:28" s="7" customFormat="1" outlineLevel="1" x14ac:dyDescent="0.25">
      <c r="A303" s="35" t="s">
        <v>483</v>
      </c>
      <c r="B303" s="40" t="s">
        <v>484</v>
      </c>
      <c r="C303" s="37" t="s">
        <v>37</v>
      </c>
      <c r="D303" s="34">
        <v>236.14940109758106</v>
      </c>
      <c r="E303" s="34">
        <v>210.42372177914638</v>
      </c>
      <c r="F303" s="34">
        <v>412.50831896579984</v>
      </c>
      <c r="G303" s="34">
        <v>463.33764938125182</v>
      </c>
      <c r="H303" s="34">
        <v>320.29926265533055</v>
      </c>
      <c r="I303" s="34">
        <v>-350.28585544812256</v>
      </c>
      <c r="J303" s="34">
        <v>182.48851410391302</v>
      </c>
      <c r="K303" s="34">
        <v>178.03892264942795</v>
      </c>
      <c r="L303" s="34">
        <v>310.40354145740486</v>
      </c>
      <c r="M303" s="34">
        <v>308.71459146138466</v>
      </c>
      <c r="N303" s="34">
        <v>329.37805841861007</v>
      </c>
      <c r="O303" s="34">
        <v>205.67763146138495</v>
      </c>
      <c r="P303" s="34">
        <v>338.93298737365672</v>
      </c>
      <c r="Q303" s="34">
        <v>206.27787146138471</v>
      </c>
      <c r="R303" s="34">
        <v>362.04080767837206</v>
      </c>
      <c r="S303" s="34">
        <v>206.70123146138317</v>
      </c>
      <c r="T303" s="34">
        <v>380.78599542648976</v>
      </c>
      <c r="U303" s="34">
        <v>207.12135146138411</v>
      </c>
      <c r="V303" s="34">
        <v>377.72735025122967</v>
      </c>
      <c r="W303" s="34">
        <v>206.98250866138378</v>
      </c>
      <c r="X303" s="34">
        <v>378.59945737403291</v>
      </c>
      <c r="Y303" s="34">
        <v>207.31948057738364</v>
      </c>
      <c r="Z303" s="34">
        <v>389.70244292747697</v>
      </c>
      <c r="AA303" s="33" t="s">
        <v>48</v>
      </c>
      <c r="AB303" s="33" t="s">
        <v>48</v>
      </c>
    </row>
    <row r="304" spans="1:28" s="7" customFormat="1" ht="15.75" customHeight="1" outlineLevel="2" x14ac:dyDescent="0.25">
      <c r="A304" s="35" t="s">
        <v>485</v>
      </c>
      <c r="B304" s="42" t="s">
        <v>417</v>
      </c>
      <c r="C304" s="37" t="s">
        <v>37</v>
      </c>
      <c r="D304" s="34">
        <v>30.309668566479996</v>
      </c>
      <c r="E304" s="34">
        <v>100.56960416042051</v>
      </c>
      <c r="F304" s="34">
        <v>227.80159999999995</v>
      </c>
      <c r="G304" s="34">
        <v>0</v>
      </c>
      <c r="H304" s="34">
        <v>190.2754191630878</v>
      </c>
      <c r="I304" s="34">
        <v>0</v>
      </c>
      <c r="J304" s="34">
        <v>35.850297742468825</v>
      </c>
      <c r="K304" s="34">
        <v>11.023023128729768</v>
      </c>
      <c r="L304" s="34">
        <v>58.518726176442996</v>
      </c>
      <c r="M304" s="34">
        <v>0</v>
      </c>
      <c r="N304" s="34">
        <v>66.595017808405672</v>
      </c>
      <c r="O304" s="34">
        <v>0</v>
      </c>
      <c r="P304" s="34">
        <v>31.099756895491755</v>
      </c>
      <c r="Q304" s="34">
        <v>0</v>
      </c>
      <c r="R304" s="34">
        <v>31.099756895491758</v>
      </c>
      <c r="S304" s="34">
        <v>0</v>
      </c>
      <c r="T304" s="34">
        <v>31.099756895491755</v>
      </c>
      <c r="U304" s="34">
        <v>0</v>
      </c>
      <c r="V304" s="34">
        <v>31.099756895491758</v>
      </c>
      <c r="W304" s="34">
        <v>0</v>
      </c>
      <c r="X304" s="34">
        <v>31.099756895491755</v>
      </c>
      <c r="Y304" s="34">
        <v>0</v>
      </c>
      <c r="Z304" s="34">
        <v>31.099756895491758</v>
      </c>
      <c r="AA304" s="33" t="s">
        <v>48</v>
      </c>
      <c r="AB304" s="33" t="s">
        <v>48</v>
      </c>
    </row>
    <row r="305" spans="1:28" s="53" customFormat="1" ht="31.5" x14ac:dyDescent="0.25">
      <c r="A305" s="51" t="s">
        <v>486</v>
      </c>
      <c r="B305" s="52" t="s">
        <v>487</v>
      </c>
      <c r="C305" s="33" t="s">
        <v>488</v>
      </c>
      <c r="D305" s="34">
        <v>115.34748714813607</v>
      </c>
      <c r="E305" s="34">
        <v>98.218842954187252</v>
      </c>
      <c r="F305" s="34">
        <v>114.71755260868586</v>
      </c>
      <c r="G305" s="34">
        <v>111.10879098785848</v>
      </c>
      <c r="H305" s="34">
        <v>99.722572938547444</v>
      </c>
      <c r="I305" s="34">
        <v>107.95374071694712</v>
      </c>
      <c r="J305" s="34">
        <v>102.41764042469251</v>
      </c>
      <c r="K305" s="34">
        <v>91.421512012777029</v>
      </c>
      <c r="L305" s="34">
        <v>94.036367710604253</v>
      </c>
      <c r="M305" s="34">
        <v>92.896115740756741</v>
      </c>
      <c r="N305" s="34">
        <v>99.698186821377732</v>
      </c>
      <c r="O305" s="34">
        <v>97.456675553160864</v>
      </c>
      <c r="P305" s="34">
        <v>95.426957240862322</v>
      </c>
      <c r="Q305" s="34">
        <v>89.008633034653258</v>
      </c>
      <c r="R305" s="34">
        <v>82.396655279205646</v>
      </c>
      <c r="S305" s="34">
        <v>100.70181965953012</v>
      </c>
      <c r="T305" s="34">
        <v>99.026254833194329</v>
      </c>
      <c r="U305" s="34">
        <v>100.68553422081999</v>
      </c>
      <c r="V305" s="34">
        <v>100.50212240872347</v>
      </c>
      <c r="W305" s="34">
        <v>100.60755352869477</v>
      </c>
      <c r="X305" s="34">
        <v>99.892754108155998</v>
      </c>
      <c r="Y305" s="34">
        <v>100.59993152596533</v>
      </c>
      <c r="Z305" s="34">
        <v>99.892753999324114</v>
      </c>
      <c r="AA305" s="34">
        <v>100.4258774288239</v>
      </c>
      <c r="AB305" s="34">
        <v>93.026075889145616</v>
      </c>
    </row>
    <row r="306" spans="1:28" s="56" customFormat="1" ht="15.75" customHeight="1" outlineLevel="1" x14ac:dyDescent="0.25">
      <c r="A306" s="54" t="s">
        <v>489</v>
      </c>
      <c r="B306" s="55" t="s">
        <v>490</v>
      </c>
      <c r="C306" s="37" t="s">
        <v>488</v>
      </c>
      <c r="D306" s="34">
        <v>0</v>
      </c>
      <c r="E306" s="34">
        <v>0</v>
      </c>
      <c r="F306" s="34">
        <v>0</v>
      </c>
      <c r="G306" s="34">
        <v>0</v>
      </c>
      <c r="H306" s="34">
        <v>0</v>
      </c>
      <c r="I306" s="34">
        <v>0</v>
      </c>
      <c r="J306" s="34">
        <v>0</v>
      </c>
      <c r="K306" s="34">
        <v>0</v>
      </c>
      <c r="L306" s="34">
        <v>0</v>
      </c>
      <c r="M306" s="34">
        <v>0</v>
      </c>
      <c r="N306" s="34">
        <v>0</v>
      </c>
      <c r="O306" s="34">
        <v>0</v>
      </c>
      <c r="P306" s="34">
        <v>0</v>
      </c>
      <c r="Q306" s="34">
        <v>0</v>
      </c>
      <c r="R306" s="34">
        <v>0</v>
      </c>
      <c r="S306" s="34">
        <v>0</v>
      </c>
      <c r="T306" s="34">
        <v>0</v>
      </c>
      <c r="U306" s="34">
        <v>0</v>
      </c>
      <c r="V306" s="34">
        <v>0</v>
      </c>
      <c r="W306" s="34">
        <v>0</v>
      </c>
      <c r="X306" s="34">
        <v>0</v>
      </c>
      <c r="Y306" s="34">
        <v>0</v>
      </c>
      <c r="Z306" s="34">
        <v>0</v>
      </c>
      <c r="AA306" s="34">
        <v>0</v>
      </c>
      <c r="AB306" s="34">
        <v>0</v>
      </c>
    </row>
    <row r="307" spans="1:28" s="56" customFormat="1" ht="31.5" customHeight="1" outlineLevel="2" x14ac:dyDescent="0.25">
      <c r="A307" s="54" t="s">
        <v>491</v>
      </c>
      <c r="B307" s="55" t="s">
        <v>492</v>
      </c>
      <c r="C307" s="37" t="s">
        <v>488</v>
      </c>
      <c r="D307" s="34">
        <f t="shared" ref="D307:Z308" si="16">IF(D$20="Факт",IF(LEFT(C$19,4)="2019","-",0),IF(D$20="Утвержденный план",0,"-"))</f>
        <v>0</v>
      </c>
      <c r="E307" s="34">
        <f t="shared" si="16"/>
        <v>0</v>
      </c>
      <c r="F307" s="34">
        <f t="shared" si="16"/>
        <v>0</v>
      </c>
      <c r="G307" s="34">
        <f t="shared" si="16"/>
        <v>0</v>
      </c>
      <c r="H307" s="34">
        <f t="shared" si="16"/>
        <v>0</v>
      </c>
      <c r="I307" s="34">
        <f t="shared" si="16"/>
        <v>0</v>
      </c>
      <c r="J307" s="34">
        <f t="shared" si="16"/>
        <v>0</v>
      </c>
      <c r="K307" s="34">
        <f t="shared" si="16"/>
        <v>0</v>
      </c>
      <c r="L307" s="34">
        <f t="shared" si="16"/>
        <v>0</v>
      </c>
      <c r="M307" s="34">
        <f t="shared" si="16"/>
        <v>0</v>
      </c>
      <c r="N307" s="34" t="str">
        <f t="shared" si="16"/>
        <v>-</v>
      </c>
      <c r="O307" s="34">
        <f t="shared" si="16"/>
        <v>0</v>
      </c>
      <c r="P307" s="34" t="str">
        <f t="shared" si="16"/>
        <v>-</v>
      </c>
      <c r="Q307" s="34">
        <f t="shared" si="16"/>
        <v>0</v>
      </c>
      <c r="R307" s="34" t="str">
        <f t="shared" si="16"/>
        <v>-</v>
      </c>
      <c r="S307" s="34">
        <f t="shared" si="16"/>
        <v>0</v>
      </c>
      <c r="T307" s="34" t="str">
        <f t="shared" si="16"/>
        <v>-</v>
      </c>
      <c r="U307" s="34">
        <f t="shared" si="16"/>
        <v>0</v>
      </c>
      <c r="V307" s="34" t="str">
        <f t="shared" si="16"/>
        <v>-</v>
      </c>
      <c r="W307" s="34">
        <f t="shared" si="16"/>
        <v>0</v>
      </c>
      <c r="X307" s="34" t="str">
        <f t="shared" si="16"/>
        <v>-</v>
      </c>
      <c r="Y307" s="34">
        <f t="shared" si="16"/>
        <v>0</v>
      </c>
      <c r="Z307" s="34" t="str">
        <f t="shared" si="16"/>
        <v>-</v>
      </c>
      <c r="AA307" s="34">
        <f t="shared" ref="AA307:AB308" si="17">IF(AA$20="Факт",0,IF(AA$20="Утвержденный план",0,"-"))</f>
        <v>0</v>
      </c>
      <c r="AB307" s="34" t="str">
        <f t="shared" si="17"/>
        <v>-</v>
      </c>
    </row>
    <row r="308" spans="1:28" s="56" customFormat="1" ht="31.5" customHeight="1" outlineLevel="2" x14ac:dyDescent="0.25">
      <c r="A308" s="54" t="s">
        <v>493</v>
      </c>
      <c r="B308" s="55" t="s">
        <v>494</v>
      </c>
      <c r="C308" s="37" t="s">
        <v>488</v>
      </c>
      <c r="D308" s="34">
        <f t="shared" si="16"/>
        <v>0</v>
      </c>
      <c r="E308" s="34">
        <f t="shared" si="16"/>
        <v>0</v>
      </c>
      <c r="F308" s="34">
        <f t="shared" si="16"/>
        <v>0</v>
      </c>
      <c r="G308" s="34">
        <f t="shared" si="16"/>
        <v>0</v>
      </c>
      <c r="H308" s="34">
        <f t="shared" si="16"/>
        <v>0</v>
      </c>
      <c r="I308" s="34">
        <f t="shared" si="16"/>
        <v>0</v>
      </c>
      <c r="J308" s="34">
        <f t="shared" si="16"/>
        <v>0</v>
      </c>
      <c r="K308" s="34">
        <f t="shared" si="16"/>
        <v>0</v>
      </c>
      <c r="L308" s="34">
        <f t="shared" si="16"/>
        <v>0</v>
      </c>
      <c r="M308" s="34">
        <f t="shared" si="16"/>
        <v>0</v>
      </c>
      <c r="N308" s="34" t="str">
        <f t="shared" si="16"/>
        <v>-</v>
      </c>
      <c r="O308" s="34">
        <f t="shared" si="16"/>
        <v>0</v>
      </c>
      <c r="P308" s="34" t="str">
        <f t="shared" si="16"/>
        <v>-</v>
      </c>
      <c r="Q308" s="34">
        <f t="shared" si="16"/>
        <v>0</v>
      </c>
      <c r="R308" s="34" t="str">
        <f t="shared" si="16"/>
        <v>-</v>
      </c>
      <c r="S308" s="34">
        <f t="shared" si="16"/>
        <v>0</v>
      </c>
      <c r="T308" s="34" t="str">
        <f t="shared" si="16"/>
        <v>-</v>
      </c>
      <c r="U308" s="34">
        <f t="shared" si="16"/>
        <v>0</v>
      </c>
      <c r="V308" s="34" t="str">
        <f t="shared" si="16"/>
        <v>-</v>
      </c>
      <c r="W308" s="34">
        <f t="shared" si="16"/>
        <v>0</v>
      </c>
      <c r="X308" s="34" t="str">
        <f t="shared" si="16"/>
        <v>-</v>
      </c>
      <c r="Y308" s="34">
        <f t="shared" si="16"/>
        <v>0</v>
      </c>
      <c r="Z308" s="34" t="str">
        <f t="shared" si="16"/>
        <v>-</v>
      </c>
      <c r="AA308" s="34">
        <f t="shared" si="17"/>
        <v>0</v>
      </c>
      <c r="AB308" s="34" t="str">
        <f t="shared" si="17"/>
        <v>-</v>
      </c>
    </row>
    <row r="309" spans="1:28" s="56" customFormat="1" ht="31.5" customHeight="1" outlineLevel="2" x14ac:dyDescent="0.25">
      <c r="A309" s="54" t="s">
        <v>495</v>
      </c>
      <c r="B309" s="55" t="s">
        <v>496</v>
      </c>
      <c r="C309" s="37" t="s">
        <v>488</v>
      </c>
      <c r="D309" s="34">
        <v>0</v>
      </c>
      <c r="E309" s="34">
        <v>0</v>
      </c>
      <c r="F309" s="34">
        <v>0</v>
      </c>
      <c r="G309" s="34">
        <v>0</v>
      </c>
      <c r="H309" s="34">
        <v>0</v>
      </c>
      <c r="I309" s="34">
        <v>0</v>
      </c>
      <c r="J309" s="34">
        <v>0</v>
      </c>
      <c r="K309" s="34">
        <v>0</v>
      </c>
      <c r="L309" s="34">
        <v>0</v>
      </c>
      <c r="M309" s="34">
        <v>0</v>
      </c>
      <c r="N309" s="34">
        <v>0</v>
      </c>
      <c r="O309" s="34">
        <v>0</v>
      </c>
      <c r="P309" s="34">
        <v>0</v>
      </c>
      <c r="Q309" s="34">
        <v>0</v>
      </c>
      <c r="R309" s="34">
        <v>0</v>
      </c>
      <c r="S309" s="34">
        <v>0</v>
      </c>
      <c r="T309" s="34">
        <v>0</v>
      </c>
      <c r="U309" s="34">
        <v>0</v>
      </c>
      <c r="V309" s="34">
        <v>0</v>
      </c>
      <c r="W309" s="34">
        <v>0</v>
      </c>
      <c r="X309" s="34">
        <v>0</v>
      </c>
      <c r="Y309" s="34">
        <v>0</v>
      </c>
      <c r="Z309" s="34">
        <v>0</v>
      </c>
      <c r="AA309" s="34">
        <v>0</v>
      </c>
      <c r="AB309" s="34">
        <v>0</v>
      </c>
    </row>
    <row r="310" spans="1:28" s="56" customFormat="1" ht="15.75" customHeight="1" outlineLevel="1" x14ac:dyDescent="0.25">
      <c r="A310" s="54" t="s">
        <v>497</v>
      </c>
      <c r="B310" s="57" t="s">
        <v>498</v>
      </c>
      <c r="C310" s="37" t="s">
        <v>488</v>
      </c>
      <c r="D310" s="34" t="s">
        <v>48</v>
      </c>
      <c r="E310" s="34" t="s">
        <v>48</v>
      </c>
      <c r="F310" s="34" t="s">
        <v>48</v>
      </c>
      <c r="G310" s="34" t="s">
        <v>48</v>
      </c>
      <c r="H310" s="34" t="s">
        <v>48</v>
      </c>
      <c r="I310" s="34" t="s">
        <v>48</v>
      </c>
      <c r="J310" s="34" t="s">
        <v>48</v>
      </c>
      <c r="K310" s="34" t="s">
        <v>48</v>
      </c>
      <c r="L310" s="34" t="s">
        <v>48</v>
      </c>
      <c r="M310" s="34" t="s">
        <v>48</v>
      </c>
      <c r="N310" s="34" t="s">
        <v>48</v>
      </c>
      <c r="O310" s="34" t="s">
        <v>48</v>
      </c>
      <c r="P310" s="34" t="s">
        <v>48</v>
      </c>
      <c r="Q310" s="34" t="s">
        <v>48</v>
      </c>
      <c r="R310" s="34" t="s">
        <v>48</v>
      </c>
      <c r="S310" s="34" t="s">
        <v>48</v>
      </c>
      <c r="T310" s="34" t="s">
        <v>48</v>
      </c>
      <c r="U310" s="34" t="s">
        <v>48</v>
      </c>
      <c r="V310" s="34" t="s">
        <v>48</v>
      </c>
      <c r="W310" s="34" t="s">
        <v>48</v>
      </c>
      <c r="X310" s="34" t="s">
        <v>48</v>
      </c>
      <c r="Y310" s="34" t="s">
        <v>48</v>
      </c>
      <c r="Z310" s="34" t="s">
        <v>48</v>
      </c>
      <c r="AA310" s="34" t="s">
        <v>48</v>
      </c>
      <c r="AB310" s="34" t="s">
        <v>48</v>
      </c>
    </row>
    <row r="311" spans="1:28" s="53" customFormat="1" outlineLevel="1" x14ac:dyDescent="0.25">
      <c r="A311" s="58" t="s">
        <v>499</v>
      </c>
      <c r="B311" s="59" t="s">
        <v>500</v>
      </c>
      <c r="C311" s="37" t="s">
        <v>488</v>
      </c>
      <c r="D311" s="34">
        <v>96.999903598051546</v>
      </c>
      <c r="E311" s="34">
        <v>93.682250192983304</v>
      </c>
      <c r="F311" s="34">
        <v>96.748893258260807</v>
      </c>
      <c r="G311" s="34">
        <v>98.89849911264939</v>
      </c>
      <c r="H311" s="34">
        <v>102.79546077387032</v>
      </c>
      <c r="I311" s="34">
        <v>100.49999424466627</v>
      </c>
      <c r="J311" s="34">
        <v>101.04422656641854</v>
      </c>
      <c r="K311" s="34">
        <v>97.614405503275563</v>
      </c>
      <c r="L311" s="34">
        <v>98.919787704156221</v>
      </c>
      <c r="M311" s="34">
        <v>99.299999999894112</v>
      </c>
      <c r="N311" s="34">
        <v>98.351593423197585</v>
      </c>
      <c r="O311" s="34">
        <v>99.908776454967523</v>
      </c>
      <c r="P311" s="34">
        <v>97.522799268368345</v>
      </c>
      <c r="Q311" s="34">
        <v>99.993558385718586</v>
      </c>
      <c r="R311" s="34">
        <v>98.202380208346582</v>
      </c>
      <c r="S311" s="34">
        <v>99.758098423533283</v>
      </c>
      <c r="T311" s="34">
        <v>98.198901302034116</v>
      </c>
      <c r="U311" s="34">
        <v>100.05258610793702</v>
      </c>
      <c r="V311" s="34">
        <v>99.896029012577046</v>
      </c>
      <c r="W311" s="34">
        <v>100.05258610793702</v>
      </c>
      <c r="X311" s="34">
        <v>99.295467403032646</v>
      </c>
      <c r="Y311" s="34">
        <v>100.05258610793702</v>
      </c>
      <c r="Z311" s="34">
        <v>99.295467403032646</v>
      </c>
      <c r="AA311" s="34">
        <v>100.87884684274677</v>
      </c>
      <c r="AB311" s="34">
        <v>96.150575530794384</v>
      </c>
    </row>
    <row r="312" spans="1:28" s="56" customFormat="1" ht="15.75" customHeight="1" outlineLevel="1" x14ac:dyDescent="0.25">
      <c r="A312" s="54" t="s">
        <v>501</v>
      </c>
      <c r="B312" s="57" t="s">
        <v>502</v>
      </c>
      <c r="C312" s="37" t="s">
        <v>488</v>
      </c>
      <c r="D312" s="34" t="s">
        <v>48</v>
      </c>
      <c r="E312" s="34" t="s">
        <v>48</v>
      </c>
      <c r="F312" s="34" t="s">
        <v>48</v>
      </c>
      <c r="G312" s="34" t="s">
        <v>48</v>
      </c>
      <c r="H312" s="34" t="s">
        <v>48</v>
      </c>
      <c r="I312" s="34" t="s">
        <v>48</v>
      </c>
      <c r="J312" s="34" t="s">
        <v>48</v>
      </c>
      <c r="K312" s="34" t="s">
        <v>48</v>
      </c>
      <c r="L312" s="34" t="s">
        <v>48</v>
      </c>
      <c r="M312" s="34" t="s">
        <v>48</v>
      </c>
      <c r="N312" s="34" t="s">
        <v>48</v>
      </c>
      <c r="O312" s="34" t="s">
        <v>48</v>
      </c>
      <c r="P312" s="34" t="s">
        <v>48</v>
      </c>
      <c r="Q312" s="34" t="s">
        <v>48</v>
      </c>
      <c r="R312" s="34" t="s">
        <v>48</v>
      </c>
      <c r="S312" s="34" t="s">
        <v>48</v>
      </c>
      <c r="T312" s="34" t="s">
        <v>48</v>
      </c>
      <c r="U312" s="34" t="s">
        <v>48</v>
      </c>
      <c r="V312" s="34" t="s">
        <v>48</v>
      </c>
      <c r="W312" s="34" t="s">
        <v>48</v>
      </c>
      <c r="X312" s="34" t="s">
        <v>48</v>
      </c>
      <c r="Y312" s="34" t="s">
        <v>48</v>
      </c>
      <c r="Z312" s="34" t="s">
        <v>48</v>
      </c>
      <c r="AA312" s="34" t="s">
        <v>48</v>
      </c>
      <c r="AB312" s="34" t="s">
        <v>48</v>
      </c>
    </row>
    <row r="313" spans="1:28" s="53" customFormat="1" outlineLevel="1" x14ac:dyDescent="0.25">
      <c r="A313" s="58" t="s">
        <v>503</v>
      </c>
      <c r="B313" s="57" t="s">
        <v>504</v>
      </c>
      <c r="C313" s="37" t="s">
        <v>488</v>
      </c>
      <c r="D313" s="34">
        <v>0</v>
      </c>
      <c r="E313" s="34">
        <v>0</v>
      </c>
      <c r="F313" s="34">
        <v>0</v>
      </c>
      <c r="G313" s="34">
        <v>0</v>
      </c>
      <c r="H313" s="34">
        <v>0</v>
      </c>
      <c r="I313" s="34">
        <v>0</v>
      </c>
      <c r="J313" s="34">
        <v>0</v>
      </c>
      <c r="K313" s="34">
        <v>0</v>
      </c>
      <c r="L313" s="34">
        <v>0</v>
      </c>
      <c r="M313" s="34">
        <v>0</v>
      </c>
      <c r="N313" s="34">
        <v>0</v>
      </c>
      <c r="O313" s="34">
        <v>0</v>
      </c>
      <c r="P313" s="34">
        <v>0</v>
      </c>
      <c r="Q313" s="34">
        <v>0</v>
      </c>
      <c r="R313" s="34">
        <v>0</v>
      </c>
      <c r="S313" s="34">
        <v>0</v>
      </c>
      <c r="T313" s="34">
        <v>0</v>
      </c>
      <c r="U313" s="34">
        <v>0</v>
      </c>
      <c r="V313" s="34">
        <v>0</v>
      </c>
      <c r="W313" s="34">
        <v>0</v>
      </c>
      <c r="X313" s="34">
        <v>0</v>
      </c>
      <c r="Y313" s="34">
        <v>0</v>
      </c>
      <c r="Z313" s="34">
        <v>0</v>
      </c>
      <c r="AA313" s="34">
        <v>0</v>
      </c>
      <c r="AB313" s="34">
        <v>0</v>
      </c>
    </row>
    <row r="314" spans="1:28" s="7" customFormat="1" ht="19.5" customHeight="1" outlineLevel="1" x14ac:dyDescent="0.25">
      <c r="A314" s="35" t="s">
        <v>505</v>
      </c>
      <c r="B314" s="39" t="s">
        <v>506</v>
      </c>
      <c r="C314" s="37" t="s">
        <v>488</v>
      </c>
      <c r="D314" s="34" t="s">
        <v>48</v>
      </c>
      <c r="E314" s="34" t="s">
        <v>48</v>
      </c>
      <c r="F314" s="34" t="s">
        <v>48</v>
      </c>
      <c r="G314" s="34" t="s">
        <v>48</v>
      </c>
      <c r="H314" s="34" t="s">
        <v>48</v>
      </c>
      <c r="I314" s="34" t="s">
        <v>48</v>
      </c>
      <c r="J314" s="34" t="s">
        <v>48</v>
      </c>
      <c r="K314" s="34" t="s">
        <v>48</v>
      </c>
      <c r="L314" s="34" t="s">
        <v>48</v>
      </c>
      <c r="M314" s="34" t="s">
        <v>48</v>
      </c>
      <c r="N314" s="34" t="s">
        <v>48</v>
      </c>
      <c r="O314" s="34" t="s">
        <v>48</v>
      </c>
      <c r="P314" s="34" t="s">
        <v>48</v>
      </c>
      <c r="Q314" s="34" t="s">
        <v>48</v>
      </c>
      <c r="R314" s="34" t="s">
        <v>48</v>
      </c>
      <c r="S314" s="34" t="s">
        <v>48</v>
      </c>
      <c r="T314" s="34" t="s">
        <v>48</v>
      </c>
      <c r="U314" s="34" t="s">
        <v>48</v>
      </c>
      <c r="V314" s="34" t="s">
        <v>48</v>
      </c>
      <c r="W314" s="34" t="s">
        <v>48</v>
      </c>
      <c r="X314" s="34" t="s">
        <v>48</v>
      </c>
      <c r="Y314" s="34" t="s">
        <v>48</v>
      </c>
      <c r="Z314" s="34" t="s">
        <v>48</v>
      </c>
      <c r="AA314" s="34" t="s">
        <v>48</v>
      </c>
      <c r="AB314" s="34" t="s">
        <v>48</v>
      </c>
    </row>
    <row r="315" spans="1:28" s="7" customFormat="1" ht="36.75" customHeight="1" outlineLevel="1" x14ac:dyDescent="0.25">
      <c r="A315" s="35" t="s">
        <v>507</v>
      </c>
      <c r="B315" s="40" t="s">
        <v>508</v>
      </c>
      <c r="C315" s="37" t="s">
        <v>488</v>
      </c>
      <c r="D315" s="34" t="s">
        <v>48</v>
      </c>
      <c r="E315" s="34" t="s">
        <v>48</v>
      </c>
      <c r="F315" s="34" t="s">
        <v>48</v>
      </c>
      <c r="G315" s="34" t="s">
        <v>48</v>
      </c>
      <c r="H315" s="34" t="s">
        <v>48</v>
      </c>
      <c r="I315" s="34" t="s">
        <v>48</v>
      </c>
      <c r="J315" s="34" t="s">
        <v>48</v>
      </c>
      <c r="K315" s="34" t="s">
        <v>48</v>
      </c>
      <c r="L315" s="34" t="s">
        <v>48</v>
      </c>
      <c r="M315" s="34" t="s">
        <v>48</v>
      </c>
      <c r="N315" s="34" t="s">
        <v>48</v>
      </c>
      <c r="O315" s="34" t="s">
        <v>48</v>
      </c>
      <c r="P315" s="34" t="s">
        <v>48</v>
      </c>
      <c r="Q315" s="34" t="s">
        <v>48</v>
      </c>
      <c r="R315" s="34" t="s">
        <v>48</v>
      </c>
      <c r="S315" s="34" t="s">
        <v>48</v>
      </c>
      <c r="T315" s="34" t="s">
        <v>48</v>
      </c>
      <c r="U315" s="34" t="s">
        <v>48</v>
      </c>
      <c r="V315" s="34" t="s">
        <v>48</v>
      </c>
      <c r="W315" s="34" t="s">
        <v>48</v>
      </c>
      <c r="X315" s="34" t="s">
        <v>48</v>
      </c>
      <c r="Y315" s="34" t="s">
        <v>48</v>
      </c>
      <c r="Z315" s="34" t="s">
        <v>48</v>
      </c>
      <c r="AA315" s="34" t="s">
        <v>48</v>
      </c>
      <c r="AB315" s="34" t="s">
        <v>48</v>
      </c>
    </row>
    <row r="316" spans="1:28" s="7" customFormat="1" ht="19.5" customHeight="1" outlineLevel="2" x14ac:dyDescent="0.25">
      <c r="A316" s="35" t="s">
        <v>509</v>
      </c>
      <c r="B316" s="60" t="s">
        <v>62</v>
      </c>
      <c r="C316" s="37" t="s">
        <v>488</v>
      </c>
      <c r="D316" s="34" t="s">
        <v>48</v>
      </c>
      <c r="E316" s="34" t="s">
        <v>48</v>
      </c>
      <c r="F316" s="34" t="s">
        <v>48</v>
      </c>
      <c r="G316" s="34" t="s">
        <v>48</v>
      </c>
      <c r="H316" s="34" t="s">
        <v>48</v>
      </c>
      <c r="I316" s="34" t="s">
        <v>48</v>
      </c>
      <c r="J316" s="34" t="s">
        <v>48</v>
      </c>
      <c r="K316" s="34" t="s">
        <v>48</v>
      </c>
      <c r="L316" s="34" t="s">
        <v>48</v>
      </c>
      <c r="M316" s="34" t="s">
        <v>48</v>
      </c>
      <c r="N316" s="34" t="s">
        <v>48</v>
      </c>
      <c r="O316" s="34" t="s">
        <v>48</v>
      </c>
      <c r="P316" s="34" t="s">
        <v>48</v>
      </c>
      <c r="Q316" s="34" t="s">
        <v>48</v>
      </c>
      <c r="R316" s="34" t="s">
        <v>48</v>
      </c>
      <c r="S316" s="34" t="s">
        <v>48</v>
      </c>
      <c r="T316" s="34" t="s">
        <v>48</v>
      </c>
      <c r="U316" s="34" t="s">
        <v>48</v>
      </c>
      <c r="V316" s="34" t="s">
        <v>48</v>
      </c>
      <c r="W316" s="34" t="s">
        <v>48</v>
      </c>
      <c r="X316" s="34" t="s">
        <v>48</v>
      </c>
      <c r="Y316" s="34" t="s">
        <v>48</v>
      </c>
      <c r="Z316" s="34" t="s">
        <v>48</v>
      </c>
      <c r="AA316" s="34" t="s">
        <v>48</v>
      </c>
      <c r="AB316" s="34" t="s">
        <v>48</v>
      </c>
    </row>
    <row r="317" spans="1:28" s="7" customFormat="1" ht="19.5" customHeight="1" outlineLevel="2" x14ac:dyDescent="0.25">
      <c r="A317" s="35" t="s">
        <v>510</v>
      </c>
      <c r="B317" s="60" t="s">
        <v>64</v>
      </c>
      <c r="C317" s="37" t="s">
        <v>488</v>
      </c>
      <c r="D317" s="34" t="s">
        <v>48</v>
      </c>
      <c r="E317" s="34" t="s">
        <v>48</v>
      </c>
      <c r="F317" s="34" t="s">
        <v>48</v>
      </c>
      <c r="G317" s="34" t="s">
        <v>48</v>
      </c>
      <c r="H317" s="34" t="s">
        <v>48</v>
      </c>
      <c r="I317" s="34" t="s">
        <v>48</v>
      </c>
      <c r="J317" s="34" t="s">
        <v>48</v>
      </c>
      <c r="K317" s="34" t="s">
        <v>48</v>
      </c>
      <c r="L317" s="34" t="s">
        <v>48</v>
      </c>
      <c r="M317" s="34" t="s">
        <v>48</v>
      </c>
      <c r="N317" s="34" t="s">
        <v>48</v>
      </c>
      <c r="O317" s="34" t="s">
        <v>48</v>
      </c>
      <c r="P317" s="34" t="s">
        <v>48</v>
      </c>
      <c r="Q317" s="34" t="s">
        <v>48</v>
      </c>
      <c r="R317" s="34" t="s">
        <v>48</v>
      </c>
      <c r="S317" s="34" t="s">
        <v>48</v>
      </c>
      <c r="T317" s="34" t="s">
        <v>48</v>
      </c>
      <c r="U317" s="34" t="s">
        <v>48</v>
      </c>
      <c r="V317" s="34" t="s">
        <v>48</v>
      </c>
      <c r="W317" s="34" t="s">
        <v>48</v>
      </c>
      <c r="X317" s="34" t="s">
        <v>48</v>
      </c>
      <c r="Y317" s="34" t="s">
        <v>48</v>
      </c>
      <c r="Z317" s="34" t="s">
        <v>48</v>
      </c>
      <c r="AA317" s="34" t="s">
        <v>48</v>
      </c>
      <c r="AB317" s="34" t="s">
        <v>48</v>
      </c>
    </row>
    <row r="318" spans="1:28" s="30" customFormat="1" ht="15.6" customHeight="1" x14ac:dyDescent="0.25">
      <c r="A318" s="29" t="s">
        <v>511</v>
      </c>
      <c r="B318" s="29"/>
      <c r="C318" s="29"/>
      <c r="D318" s="46"/>
      <c r="E318" s="46"/>
      <c r="F318" s="46"/>
      <c r="G318" s="46"/>
      <c r="H318" s="46"/>
      <c r="I318" s="46"/>
      <c r="J318" s="46"/>
      <c r="K318" s="46"/>
      <c r="L318" s="46"/>
      <c r="M318" s="46"/>
      <c r="N318" s="46"/>
      <c r="O318" s="46"/>
      <c r="P318" s="46"/>
      <c r="Q318" s="46"/>
      <c r="R318" s="46"/>
      <c r="S318" s="46"/>
      <c r="T318" s="46"/>
      <c r="U318" s="46"/>
      <c r="V318" s="46"/>
      <c r="W318" s="46"/>
      <c r="X318" s="46"/>
      <c r="Y318" s="46"/>
      <c r="Z318" s="46"/>
      <c r="AA318" s="46"/>
      <c r="AB318" s="46"/>
    </row>
    <row r="319" spans="1:28" s="20" customFormat="1" ht="31.5" customHeight="1" x14ac:dyDescent="0.25">
      <c r="A319" s="31" t="s">
        <v>512</v>
      </c>
      <c r="B319" s="32" t="s">
        <v>513</v>
      </c>
      <c r="C319" s="33" t="s">
        <v>48</v>
      </c>
      <c r="D319" s="34" t="s">
        <v>48</v>
      </c>
      <c r="E319" s="34" t="s">
        <v>48</v>
      </c>
      <c r="F319" s="34" t="s">
        <v>48</v>
      </c>
      <c r="G319" s="34" t="s">
        <v>48</v>
      </c>
      <c r="H319" s="34" t="s">
        <v>48</v>
      </c>
      <c r="I319" s="34" t="s">
        <v>48</v>
      </c>
      <c r="J319" s="34" t="s">
        <v>48</v>
      </c>
      <c r="K319" s="34" t="s">
        <v>48</v>
      </c>
      <c r="L319" s="34" t="s">
        <v>48</v>
      </c>
      <c r="M319" s="34" t="s">
        <v>48</v>
      </c>
      <c r="N319" s="34" t="s">
        <v>48</v>
      </c>
      <c r="O319" s="34" t="s">
        <v>48</v>
      </c>
      <c r="P319" s="34" t="s">
        <v>48</v>
      </c>
      <c r="Q319" s="34" t="s">
        <v>48</v>
      </c>
      <c r="R319" s="34" t="s">
        <v>48</v>
      </c>
      <c r="S319" s="34" t="s">
        <v>48</v>
      </c>
      <c r="T319" s="34" t="s">
        <v>48</v>
      </c>
      <c r="U319" s="34" t="s">
        <v>48</v>
      </c>
      <c r="V319" s="34" t="s">
        <v>48</v>
      </c>
      <c r="W319" s="34" t="s">
        <v>48</v>
      </c>
      <c r="X319" s="34" t="s">
        <v>48</v>
      </c>
      <c r="Y319" s="34" t="s">
        <v>48</v>
      </c>
      <c r="Z319" s="34" t="s">
        <v>48</v>
      </c>
      <c r="AA319" s="34" t="s">
        <v>48</v>
      </c>
      <c r="AB319" s="34" t="s">
        <v>48</v>
      </c>
    </row>
    <row r="320" spans="1:28" ht="15.75" customHeight="1" outlineLevel="1" x14ac:dyDescent="0.25">
      <c r="A320" s="35" t="s">
        <v>514</v>
      </c>
      <c r="B320" s="44" t="s">
        <v>515</v>
      </c>
      <c r="C320" s="37" t="s">
        <v>516</v>
      </c>
      <c r="D320" s="34">
        <v>0</v>
      </c>
      <c r="E320" s="34">
        <v>0</v>
      </c>
      <c r="F320" s="34">
        <v>0</v>
      </c>
      <c r="G320" s="34">
        <v>0</v>
      </c>
      <c r="H320" s="34">
        <v>0</v>
      </c>
      <c r="I320" s="34">
        <v>0</v>
      </c>
      <c r="J320" s="34">
        <v>0</v>
      </c>
      <c r="K320" s="34">
        <v>0</v>
      </c>
      <c r="L320" s="34">
        <v>0</v>
      </c>
      <c r="M320" s="34">
        <v>0</v>
      </c>
      <c r="N320" s="34">
        <v>0</v>
      </c>
      <c r="O320" s="34">
        <v>0</v>
      </c>
      <c r="P320" s="34">
        <v>0</v>
      </c>
      <c r="Q320" s="34">
        <v>0</v>
      </c>
      <c r="R320" s="34">
        <v>0</v>
      </c>
      <c r="S320" s="34">
        <v>0</v>
      </c>
      <c r="T320" s="34">
        <v>0</v>
      </c>
      <c r="U320" s="34">
        <v>0</v>
      </c>
      <c r="V320" s="34">
        <v>0</v>
      </c>
      <c r="W320" s="34">
        <v>0</v>
      </c>
      <c r="X320" s="34">
        <v>0</v>
      </c>
      <c r="Y320" s="34">
        <v>0</v>
      </c>
      <c r="Z320" s="34">
        <v>0</v>
      </c>
      <c r="AA320" s="34" t="s">
        <v>48</v>
      </c>
      <c r="AB320" s="34" t="s">
        <v>48</v>
      </c>
    </row>
    <row r="321" spans="1:28" ht="15.75" customHeight="1" outlineLevel="1" x14ac:dyDescent="0.25">
      <c r="A321" s="35" t="s">
        <v>517</v>
      </c>
      <c r="B321" s="44" t="s">
        <v>518</v>
      </c>
      <c r="C321" s="37" t="s">
        <v>519</v>
      </c>
      <c r="D321" s="34" t="s">
        <v>48</v>
      </c>
      <c r="E321" s="34" t="s">
        <v>48</v>
      </c>
      <c r="F321" s="34" t="s">
        <v>48</v>
      </c>
      <c r="G321" s="34" t="s">
        <v>48</v>
      </c>
      <c r="H321" s="34" t="s">
        <v>48</v>
      </c>
      <c r="I321" s="34" t="s">
        <v>48</v>
      </c>
      <c r="J321" s="34" t="s">
        <v>48</v>
      </c>
      <c r="K321" s="34" t="s">
        <v>48</v>
      </c>
      <c r="L321" s="34" t="s">
        <v>48</v>
      </c>
      <c r="M321" s="34" t="s">
        <v>48</v>
      </c>
      <c r="N321" s="34" t="s">
        <v>48</v>
      </c>
      <c r="O321" s="34" t="s">
        <v>48</v>
      </c>
      <c r="P321" s="34" t="s">
        <v>48</v>
      </c>
      <c r="Q321" s="34" t="s">
        <v>48</v>
      </c>
      <c r="R321" s="34" t="s">
        <v>48</v>
      </c>
      <c r="S321" s="34" t="s">
        <v>48</v>
      </c>
      <c r="T321" s="34" t="s">
        <v>48</v>
      </c>
      <c r="U321" s="34" t="s">
        <v>48</v>
      </c>
      <c r="V321" s="34" t="s">
        <v>48</v>
      </c>
      <c r="W321" s="34" t="s">
        <v>48</v>
      </c>
      <c r="X321" s="34" t="s">
        <v>48</v>
      </c>
      <c r="Y321" s="34" t="s">
        <v>48</v>
      </c>
      <c r="Z321" s="34" t="s">
        <v>48</v>
      </c>
      <c r="AA321" s="34" t="s">
        <v>48</v>
      </c>
      <c r="AB321" s="34" t="s">
        <v>48</v>
      </c>
    </row>
    <row r="322" spans="1:28" ht="15.75" customHeight="1" outlineLevel="1" x14ac:dyDescent="0.25">
      <c r="A322" s="35" t="s">
        <v>520</v>
      </c>
      <c r="B322" s="44" t="s">
        <v>521</v>
      </c>
      <c r="C322" s="37" t="s">
        <v>516</v>
      </c>
      <c r="D322" s="34">
        <v>0</v>
      </c>
      <c r="E322" s="34">
        <v>0</v>
      </c>
      <c r="F322" s="34">
        <v>0</v>
      </c>
      <c r="G322" s="34">
        <v>0</v>
      </c>
      <c r="H322" s="34">
        <v>0</v>
      </c>
      <c r="I322" s="34">
        <v>0</v>
      </c>
      <c r="J322" s="34">
        <v>0</v>
      </c>
      <c r="K322" s="34">
        <v>0</v>
      </c>
      <c r="L322" s="34">
        <v>0</v>
      </c>
      <c r="M322" s="34">
        <v>0</v>
      </c>
      <c r="N322" s="34">
        <v>0</v>
      </c>
      <c r="O322" s="34">
        <v>0</v>
      </c>
      <c r="P322" s="34">
        <v>0</v>
      </c>
      <c r="Q322" s="34">
        <v>0</v>
      </c>
      <c r="R322" s="34">
        <v>0</v>
      </c>
      <c r="S322" s="34">
        <v>0</v>
      </c>
      <c r="T322" s="34">
        <v>0</v>
      </c>
      <c r="U322" s="34">
        <v>0</v>
      </c>
      <c r="V322" s="34">
        <v>0</v>
      </c>
      <c r="W322" s="34">
        <v>0</v>
      </c>
      <c r="X322" s="34">
        <v>0</v>
      </c>
      <c r="Y322" s="34">
        <v>0</v>
      </c>
      <c r="Z322" s="34">
        <v>0</v>
      </c>
      <c r="AA322" s="34" t="s">
        <v>48</v>
      </c>
      <c r="AB322" s="34" t="s">
        <v>48</v>
      </c>
    </row>
    <row r="323" spans="1:28" ht="15.75" customHeight="1" outlineLevel="1" x14ac:dyDescent="0.25">
      <c r="A323" s="35" t="s">
        <v>522</v>
      </c>
      <c r="B323" s="44" t="s">
        <v>523</v>
      </c>
      <c r="C323" s="37" t="s">
        <v>519</v>
      </c>
      <c r="D323" s="34" t="s">
        <v>48</v>
      </c>
      <c r="E323" s="34" t="s">
        <v>48</v>
      </c>
      <c r="F323" s="34" t="s">
        <v>48</v>
      </c>
      <c r="G323" s="34" t="s">
        <v>48</v>
      </c>
      <c r="H323" s="34" t="s">
        <v>48</v>
      </c>
      <c r="I323" s="34" t="s">
        <v>48</v>
      </c>
      <c r="J323" s="34" t="s">
        <v>48</v>
      </c>
      <c r="K323" s="34" t="s">
        <v>48</v>
      </c>
      <c r="L323" s="34" t="s">
        <v>48</v>
      </c>
      <c r="M323" s="34" t="s">
        <v>48</v>
      </c>
      <c r="N323" s="34" t="s">
        <v>48</v>
      </c>
      <c r="O323" s="34" t="s">
        <v>48</v>
      </c>
      <c r="P323" s="34" t="s">
        <v>48</v>
      </c>
      <c r="Q323" s="34" t="s">
        <v>48</v>
      </c>
      <c r="R323" s="34" t="s">
        <v>48</v>
      </c>
      <c r="S323" s="34" t="s">
        <v>48</v>
      </c>
      <c r="T323" s="34" t="s">
        <v>48</v>
      </c>
      <c r="U323" s="34" t="s">
        <v>48</v>
      </c>
      <c r="V323" s="34" t="s">
        <v>48</v>
      </c>
      <c r="W323" s="34" t="s">
        <v>48</v>
      </c>
      <c r="X323" s="34" t="s">
        <v>48</v>
      </c>
      <c r="Y323" s="34" t="s">
        <v>48</v>
      </c>
      <c r="Z323" s="34" t="s">
        <v>48</v>
      </c>
      <c r="AA323" s="34" t="s">
        <v>48</v>
      </c>
      <c r="AB323" s="34" t="s">
        <v>48</v>
      </c>
    </row>
    <row r="324" spans="1:28" ht="15.75" customHeight="1" outlineLevel="1" x14ac:dyDescent="0.25">
      <c r="A324" s="35" t="s">
        <v>524</v>
      </c>
      <c r="B324" s="44" t="s">
        <v>525</v>
      </c>
      <c r="C324" s="37" t="s">
        <v>526</v>
      </c>
      <c r="D324" s="34">
        <v>0</v>
      </c>
      <c r="E324" s="34">
        <v>0</v>
      </c>
      <c r="F324" s="34">
        <v>0</v>
      </c>
      <c r="G324" s="34">
        <v>0</v>
      </c>
      <c r="H324" s="34">
        <v>0</v>
      </c>
      <c r="I324" s="34">
        <v>0</v>
      </c>
      <c r="J324" s="34">
        <v>0</v>
      </c>
      <c r="K324" s="34">
        <v>0</v>
      </c>
      <c r="L324" s="34">
        <v>0</v>
      </c>
      <c r="M324" s="34">
        <v>0</v>
      </c>
      <c r="N324" s="34">
        <v>0</v>
      </c>
      <c r="O324" s="34">
        <v>0</v>
      </c>
      <c r="P324" s="34">
        <v>0</v>
      </c>
      <c r="Q324" s="34">
        <v>0</v>
      </c>
      <c r="R324" s="34">
        <v>0</v>
      </c>
      <c r="S324" s="34">
        <v>0</v>
      </c>
      <c r="T324" s="34">
        <v>0</v>
      </c>
      <c r="U324" s="34">
        <v>0</v>
      </c>
      <c r="V324" s="34">
        <v>0</v>
      </c>
      <c r="W324" s="34">
        <v>0</v>
      </c>
      <c r="X324" s="34">
        <v>0</v>
      </c>
      <c r="Y324" s="34">
        <v>0</v>
      </c>
      <c r="Z324" s="34">
        <v>0</v>
      </c>
      <c r="AA324" s="34">
        <v>0</v>
      </c>
      <c r="AB324" s="34">
        <v>0</v>
      </c>
    </row>
    <row r="325" spans="1:28" ht="15.75" customHeight="1" outlineLevel="1" x14ac:dyDescent="0.25">
      <c r="A325" s="35" t="s">
        <v>527</v>
      </c>
      <c r="B325" s="44" t="s">
        <v>528</v>
      </c>
      <c r="C325" s="33" t="s">
        <v>48</v>
      </c>
      <c r="D325" s="34" t="s">
        <v>48</v>
      </c>
      <c r="E325" s="34" t="s">
        <v>48</v>
      </c>
      <c r="F325" s="34" t="s">
        <v>48</v>
      </c>
      <c r="G325" s="34" t="s">
        <v>48</v>
      </c>
      <c r="H325" s="34" t="s">
        <v>48</v>
      </c>
      <c r="I325" s="34" t="s">
        <v>48</v>
      </c>
      <c r="J325" s="34" t="s">
        <v>48</v>
      </c>
      <c r="K325" s="34" t="s">
        <v>48</v>
      </c>
      <c r="L325" s="34" t="s">
        <v>48</v>
      </c>
      <c r="M325" s="34" t="s">
        <v>48</v>
      </c>
      <c r="N325" s="34" t="s">
        <v>48</v>
      </c>
      <c r="O325" s="34" t="s">
        <v>48</v>
      </c>
      <c r="P325" s="34" t="s">
        <v>48</v>
      </c>
      <c r="Q325" s="34" t="s">
        <v>48</v>
      </c>
      <c r="R325" s="34" t="s">
        <v>48</v>
      </c>
      <c r="S325" s="34" t="s">
        <v>48</v>
      </c>
      <c r="T325" s="34" t="s">
        <v>48</v>
      </c>
      <c r="U325" s="34" t="s">
        <v>48</v>
      </c>
      <c r="V325" s="34" t="s">
        <v>48</v>
      </c>
      <c r="W325" s="34" t="s">
        <v>48</v>
      </c>
      <c r="X325" s="34" t="s">
        <v>48</v>
      </c>
      <c r="Y325" s="34" t="s">
        <v>48</v>
      </c>
      <c r="Z325" s="34" t="s">
        <v>48</v>
      </c>
      <c r="AA325" s="34" t="s">
        <v>48</v>
      </c>
      <c r="AB325" s="34" t="s">
        <v>48</v>
      </c>
    </row>
    <row r="326" spans="1:28" ht="15.75" customHeight="1" outlineLevel="2" x14ac:dyDescent="0.25">
      <c r="A326" s="35" t="s">
        <v>529</v>
      </c>
      <c r="B326" s="40" t="s">
        <v>530</v>
      </c>
      <c r="C326" s="37" t="s">
        <v>526</v>
      </c>
      <c r="D326" s="34">
        <v>0</v>
      </c>
      <c r="E326" s="34">
        <v>0</v>
      </c>
      <c r="F326" s="34">
        <v>0</v>
      </c>
      <c r="G326" s="34">
        <v>0</v>
      </c>
      <c r="H326" s="34">
        <v>0</v>
      </c>
      <c r="I326" s="34">
        <v>0</v>
      </c>
      <c r="J326" s="34">
        <v>0</v>
      </c>
      <c r="K326" s="34">
        <v>0</v>
      </c>
      <c r="L326" s="34">
        <v>0</v>
      </c>
      <c r="M326" s="34">
        <v>0</v>
      </c>
      <c r="N326" s="34">
        <v>0</v>
      </c>
      <c r="O326" s="34">
        <v>0</v>
      </c>
      <c r="P326" s="34">
        <v>0</v>
      </c>
      <c r="Q326" s="34">
        <v>0</v>
      </c>
      <c r="R326" s="34">
        <v>0</v>
      </c>
      <c r="S326" s="34">
        <v>0</v>
      </c>
      <c r="T326" s="34">
        <v>0</v>
      </c>
      <c r="U326" s="34">
        <v>0</v>
      </c>
      <c r="V326" s="34">
        <v>0</v>
      </c>
      <c r="W326" s="34">
        <v>0</v>
      </c>
      <c r="X326" s="34">
        <v>0</v>
      </c>
      <c r="Y326" s="34">
        <v>0</v>
      </c>
      <c r="Z326" s="34">
        <v>0</v>
      </c>
      <c r="AA326" s="34">
        <v>0</v>
      </c>
      <c r="AB326" s="34">
        <v>0</v>
      </c>
    </row>
    <row r="327" spans="1:28" ht="15.75" customHeight="1" outlineLevel="2" x14ac:dyDescent="0.25">
      <c r="A327" s="35" t="s">
        <v>531</v>
      </c>
      <c r="B327" s="40" t="s">
        <v>532</v>
      </c>
      <c r="C327" s="37" t="s">
        <v>533</v>
      </c>
      <c r="D327" s="34" t="s">
        <v>48</v>
      </c>
      <c r="E327" s="34" t="s">
        <v>48</v>
      </c>
      <c r="F327" s="34" t="s">
        <v>48</v>
      </c>
      <c r="G327" s="34" t="s">
        <v>48</v>
      </c>
      <c r="H327" s="34" t="s">
        <v>48</v>
      </c>
      <c r="I327" s="34" t="s">
        <v>48</v>
      </c>
      <c r="J327" s="34" t="s">
        <v>48</v>
      </c>
      <c r="K327" s="34" t="s">
        <v>48</v>
      </c>
      <c r="L327" s="34" t="s">
        <v>48</v>
      </c>
      <c r="M327" s="34" t="s">
        <v>48</v>
      </c>
      <c r="N327" s="34" t="s">
        <v>48</v>
      </c>
      <c r="O327" s="34" t="s">
        <v>48</v>
      </c>
      <c r="P327" s="34" t="s">
        <v>48</v>
      </c>
      <c r="Q327" s="34" t="s">
        <v>48</v>
      </c>
      <c r="R327" s="34" t="s">
        <v>48</v>
      </c>
      <c r="S327" s="34" t="s">
        <v>48</v>
      </c>
      <c r="T327" s="34" t="s">
        <v>48</v>
      </c>
      <c r="U327" s="34" t="s">
        <v>48</v>
      </c>
      <c r="V327" s="34" t="s">
        <v>48</v>
      </c>
      <c r="W327" s="34" t="s">
        <v>48</v>
      </c>
      <c r="X327" s="34" t="s">
        <v>48</v>
      </c>
      <c r="Y327" s="34" t="s">
        <v>48</v>
      </c>
      <c r="Z327" s="34" t="s">
        <v>48</v>
      </c>
      <c r="AA327" s="34" t="s">
        <v>48</v>
      </c>
      <c r="AB327" s="34" t="s">
        <v>48</v>
      </c>
    </row>
    <row r="328" spans="1:28" ht="15.75" customHeight="1" outlineLevel="1" x14ac:dyDescent="0.25">
      <c r="A328" s="35" t="s">
        <v>534</v>
      </c>
      <c r="B328" s="44" t="s">
        <v>535</v>
      </c>
      <c r="C328" s="33" t="s">
        <v>48</v>
      </c>
      <c r="D328" s="34" t="s">
        <v>48</v>
      </c>
      <c r="E328" s="34" t="s">
        <v>48</v>
      </c>
      <c r="F328" s="34" t="s">
        <v>48</v>
      </c>
      <c r="G328" s="34" t="s">
        <v>48</v>
      </c>
      <c r="H328" s="34" t="s">
        <v>48</v>
      </c>
      <c r="I328" s="34" t="s">
        <v>48</v>
      </c>
      <c r="J328" s="34" t="s">
        <v>48</v>
      </c>
      <c r="K328" s="34" t="s">
        <v>48</v>
      </c>
      <c r="L328" s="34" t="s">
        <v>48</v>
      </c>
      <c r="M328" s="34" t="s">
        <v>48</v>
      </c>
      <c r="N328" s="34" t="s">
        <v>48</v>
      </c>
      <c r="O328" s="34" t="s">
        <v>48</v>
      </c>
      <c r="P328" s="34" t="s">
        <v>48</v>
      </c>
      <c r="Q328" s="34" t="s">
        <v>48</v>
      </c>
      <c r="R328" s="34" t="s">
        <v>48</v>
      </c>
      <c r="S328" s="34" t="s">
        <v>48</v>
      </c>
      <c r="T328" s="34" t="s">
        <v>48</v>
      </c>
      <c r="U328" s="34" t="s">
        <v>48</v>
      </c>
      <c r="V328" s="34" t="s">
        <v>48</v>
      </c>
      <c r="W328" s="34" t="s">
        <v>48</v>
      </c>
      <c r="X328" s="34" t="s">
        <v>48</v>
      </c>
      <c r="Y328" s="34" t="s">
        <v>48</v>
      </c>
      <c r="Z328" s="34" t="s">
        <v>48</v>
      </c>
      <c r="AA328" s="34" t="s">
        <v>48</v>
      </c>
      <c r="AB328" s="34" t="s">
        <v>48</v>
      </c>
    </row>
    <row r="329" spans="1:28" ht="15.75" customHeight="1" outlineLevel="2" x14ac:dyDescent="0.25">
      <c r="A329" s="35" t="s">
        <v>536</v>
      </c>
      <c r="B329" s="40" t="s">
        <v>530</v>
      </c>
      <c r="C329" s="37" t="s">
        <v>526</v>
      </c>
      <c r="D329" s="34">
        <v>0</v>
      </c>
      <c r="E329" s="34">
        <v>0</v>
      </c>
      <c r="F329" s="34">
        <v>0</v>
      </c>
      <c r="G329" s="34">
        <v>0</v>
      </c>
      <c r="H329" s="34">
        <v>0</v>
      </c>
      <c r="I329" s="34">
        <v>0</v>
      </c>
      <c r="J329" s="34">
        <v>0</v>
      </c>
      <c r="K329" s="34">
        <v>0</v>
      </c>
      <c r="L329" s="34">
        <v>0</v>
      </c>
      <c r="M329" s="34">
        <v>0</v>
      </c>
      <c r="N329" s="34">
        <v>0</v>
      </c>
      <c r="O329" s="34">
        <v>0</v>
      </c>
      <c r="P329" s="34">
        <v>0</v>
      </c>
      <c r="Q329" s="34">
        <v>0</v>
      </c>
      <c r="R329" s="34">
        <v>0</v>
      </c>
      <c r="S329" s="34">
        <v>0</v>
      </c>
      <c r="T329" s="34">
        <v>0</v>
      </c>
      <c r="U329" s="34">
        <v>0</v>
      </c>
      <c r="V329" s="34">
        <v>0</v>
      </c>
      <c r="W329" s="34">
        <v>0</v>
      </c>
      <c r="X329" s="34">
        <v>0</v>
      </c>
      <c r="Y329" s="34">
        <v>0</v>
      </c>
      <c r="Z329" s="34">
        <v>0</v>
      </c>
      <c r="AA329" s="34">
        <v>0</v>
      </c>
      <c r="AB329" s="34">
        <v>0</v>
      </c>
    </row>
    <row r="330" spans="1:28" ht="15.75" customHeight="1" outlineLevel="2" x14ac:dyDescent="0.25">
      <c r="A330" s="35" t="s">
        <v>537</v>
      </c>
      <c r="B330" s="40" t="s">
        <v>538</v>
      </c>
      <c r="C330" s="37" t="s">
        <v>516</v>
      </c>
      <c r="D330" s="34">
        <v>0</v>
      </c>
      <c r="E330" s="34">
        <v>0</v>
      </c>
      <c r="F330" s="34">
        <v>0</v>
      </c>
      <c r="G330" s="34">
        <v>0</v>
      </c>
      <c r="H330" s="34">
        <v>0</v>
      </c>
      <c r="I330" s="34">
        <v>0</v>
      </c>
      <c r="J330" s="34">
        <v>0</v>
      </c>
      <c r="K330" s="34">
        <v>0</v>
      </c>
      <c r="L330" s="34">
        <v>0</v>
      </c>
      <c r="M330" s="34">
        <v>0</v>
      </c>
      <c r="N330" s="34">
        <v>0</v>
      </c>
      <c r="O330" s="34">
        <v>0</v>
      </c>
      <c r="P330" s="34">
        <v>0</v>
      </c>
      <c r="Q330" s="34">
        <v>0</v>
      </c>
      <c r="R330" s="34">
        <v>0</v>
      </c>
      <c r="S330" s="34">
        <v>0</v>
      </c>
      <c r="T330" s="34">
        <v>0</v>
      </c>
      <c r="U330" s="34">
        <v>0</v>
      </c>
      <c r="V330" s="34">
        <v>0</v>
      </c>
      <c r="W330" s="34">
        <v>0</v>
      </c>
      <c r="X330" s="34">
        <v>0</v>
      </c>
      <c r="Y330" s="34">
        <v>0</v>
      </c>
      <c r="Z330" s="34">
        <v>0</v>
      </c>
      <c r="AA330" s="34">
        <v>0</v>
      </c>
      <c r="AB330" s="34">
        <v>0</v>
      </c>
    </row>
    <row r="331" spans="1:28" ht="15.75" customHeight="1" outlineLevel="2" x14ac:dyDescent="0.25">
      <c r="A331" s="35" t="s">
        <v>539</v>
      </c>
      <c r="B331" s="40" t="s">
        <v>532</v>
      </c>
      <c r="C331" s="37" t="s">
        <v>533</v>
      </c>
      <c r="D331" s="34" t="s">
        <v>48</v>
      </c>
      <c r="E331" s="34" t="s">
        <v>48</v>
      </c>
      <c r="F331" s="34" t="s">
        <v>48</v>
      </c>
      <c r="G331" s="34" t="s">
        <v>48</v>
      </c>
      <c r="H331" s="34" t="s">
        <v>48</v>
      </c>
      <c r="I331" s="34" t="s">
        <v>48</v>
      </c>
      <c r="J331" s="34" t="s">
        <v>48</v>
      </c>
      <c r="K331" s="34" t="s">
        <v>48</v>
      </c>
      <c r="L331" s="34" t="s">
        <v>48</v>
      </c>
      <c r="M331" s="34" t="s">
        <v>48</v>
      </c>
      <c r="N331" s="34" t="s">
        <v>48</v>
      </c>
      <c r="O331" s="34" t="s">
        <v>48</v>
      </c>
      <c r="P331" s="34" t="s">
        <v>48</v>
      </c>
      <c r="Q331" s="34" t="s">
        <v>48</v>
      </c>
      <c r="R331" s="34" t="s">
        <v>48</v>
      </c>
      <c r="S331" s="34" t="s">
        <v>48</v>
      </c>
      <c r="T331" s="34" t="s">
        <v>48</v>
      </c>
      <c r="U331" s="34" t="s">
        <v>48</v>
      </c>
      <c r="V331" s="34" t="s">
        <v>48</v>
      </c>
      <c r="W331" s="34" t="s">
        <v>48</v>
      </c>
      <c r="X331" s="34" t="s">
        <v>48</v>
      </c>
      <c r="Y331" s="34" t="s">
        <v>48</v>
      </c>
      <c r="Z331" s="34" t="s">
        <v>48</v>
      </c>
      <c r="AA331" s="34" t="s">
        <v>48</v>
      </c>
      <c r="AB331" s="34" t="s">
        <v>48</v>
      </c>
    </row>
    <row r="332" spans="1:28" ht="15.75" customHeight="1" outlineLevel="1" x14ac:dyDescent="0.25">
      <c r="A332" s="35" t="s">
        <v>540</v>
      </c>
      <c r="B332" s="44" t="s">
        <v>541</v>
      </c>
      <c r="C332" s="33" t="s">
        <v>48</v>
      </c>
      <c r="D332" s="34" t="s">
        <v>48</v>
      </c>
      <c r="E332" s="34" t="s">
        <v>48</v>
      </c>
      <c r="F332" s="34" t="s">
        <v>48</v>
      </c>
      <c r="G332" s="34" t="s">
        <v>48</v>
      </c>
      <c r="H332" s="34" t="s">
        <v>48</v>
      </c>
      <c r="I332" s="34" t="s">
        <v>48</v>
      </c>
      <c r="J332" s="34" t="s">
        <v>48</v>
      </c>
      <c r="K332" s="34" t="s">
        <v>48</v>
      </c>
      <c r="L332" s="34" t="s">
        <v>48</v>
      </c>
      <c r="M332" s="34" t="s">
        <v>48</v>
      </c>
      <c r="N332" s="34" t="s">
        <v>48</v>
      </c>
      <c r="O332" s="34" t="s">
        <v>48</v>
      </c>
      <c r="P332" s="34" t="s">
        <v>48</v>
      </c>
      <c r="Q332" s="34" t="s">
        <v>48</v>
      </c>
      <c r="R332" s="34" t="s">
        <v>48</v>
      </c>
      <c r="S332" s="34" t="s">
        <v>48</v>
      </c>
      <c r="T332" s="34" t="s">
        <v>48</v>
      </c>
      <c r="U332" s="34" t="s">
        <v>48</v>
      </c>
      <c r="V332" s="34" t="s">
        <v>48</v>
      </c>
      <c r="W332" s="34" t="s">
        <v>48</v>
      </c>
      <c r="X332" s="34" t="s">
        <v>48</v>
      </c>
      <c r="Y332" s="34" t="s">
        <v>48</v>
      </c>
      <c r="Z332" s="34" t="s">
        <v>48</v>
      </c>
      <c r="AA332" s="34" t="s">
        <v>48</v>
      </c>
      <c r="AB332" s="34" t="s">
        <v>48</v>
      </c>
    </row>
    <row r="333" spans="1:28" ht="15.75" customHeight="1" outlineLevel="2" x14ac:dyDescent="0.25">
      <c r="A333" s="35" t="s">
        <v>542</v>
      </c>
      <c r="B333" s="40" t="s">
        <v>530</v>
      </c>
      <c r="C333" s="37" t="s">
        <v>526</v>
      </c>
      <c r="D333" s="34">
        <v>0</v>
      </c>
      <c r="E333" s="34">
        <v>0</v>
      </c>
      <c r="F333" s="34">
        <v>0</v>
      </c>
      <c r="G333" s="34">
        <v>0</v>
      </c>
      <c r="H333" s="34">
        <v>0</v>
      </c>
      <c r="I333" s="34">
        <v>0</v>
      </c>
      <c r="J333" s="34">
        <v>0</v>
      </c>
      <c r="K333" s="34">
        <v>0</v>
      </c>
      <c r="L333" s="34">
        <v>0</v>
      </c>
      <c r="M333" s="34">
        <v>0</v>
      </c>
      <c r="N333" s="34">
        <v>0</v>
      </c>
      <c r="O333" s="34">
        <v>0</v>
      </c>
      <c r="P333" s="34">
        <v>0</v>
      </c>
      <c r="Q333" s="34">
        <v>0</v>
      </c>
      <c r="R333" s="34">
        <v>0</v>
      </c>
      <c r="S333" s="34">
        <v>0</v>
      </c>
      <c r="T333" s="34">
        <v>0</v>
      </c>
      <c r="U333" s="34">
        <v>0</v>
      </c>
      <c r="V333" s="34">
        <v>0</v>
      </c>
      <c r="W333" s="34">
        <v>0</v>
      </c>
      <c r="X333" s="34">
        <v>0</v>
      </c>
      <c r="Y333" s="34">
        <v>0</v>
      </c>
      <c r="Z333" s="34">
        <v>0</v>
      </c>
      <c r="AA333" s="34">
        <v>0</v>
      </c>
      <c r="AB333" s="34">
        <v>0</v>
      </c>
    </row>
    <row r="334" spans="1:28" ht="15.75" customHeight="1" outlineLevel="2" x14ac:dyDescent="0.25">
      <c r="A334" s="35" t="s">
        <v>543</v>
      </c>
      <c r="B334" s="40" t="s">
        <v>532</v>
      </c>
      <c r="C334" s="37" t="s">
        <v>533</v>
      </c>
      <c r="D334" s="34" t="s">
        <v>48</v>
      </c>
      <c r="E334" s="34" t="s">
        <v>48</v>
      </c>
      <c r="F334" s="34" t="s">
        <v>48</v>
      </c>
      <c r="G334" s="34" t="s">
        <v>48</v>
      </c>
      <c r="H334" s="34" t="s">
        <v>48</v>
      </c>
      <c r="I334" s="34" t="s">
        <v>48</v>
      </c>
      <c r="J334" s="34" t="s">
        <v>48</v>
      </c>
      <c r="K334" s="34" t="s">
        <v>48</v>
      </c>
      <c r="L334" s="34" t="s">
        <v>48</v>
      </c>
      <c r="M334" s="34" t="s">
        <v>48</v>
      </c>
      <c r="N334" s="34" t="s">
        <v>48</v>
      </c>
      <c r="O334" s="34" t="s">
        <v>48</v>
      </c>
      <c r="P334" s="34" t="s">
        <v>48</v>
      </c>
      <c r="Q334" s="34" t="s">
        <v>48</v>
      </c>
      <c r="R334" s="34" t="s">
        <v>48</v>
      </c>
      <c r="S334" s="34" t="s">
        <v>48</v>
      </c>
      <c r="T334" s="34" t="s">
        <v>48</v>
      </c>
      <c r="U334" s="34" t="s">
        <v>48</v>
      </c>
      <c r="V334" s="34" t="s">
        <v>48</v>
      </c>
      <c r="W334" s="34" t="s">
        <v>48</v>
      </c>
      <c r="X334" s="34" t="s">
        <v>48</v>
      </c>
      <c r="Y334" s="34" t="s">
        <v>48</v>
      </c>
      <c r="Z334" s="34" t="s">
        <v>48</v>
      </c>
      <c r="AA334" s="34" t="s">
        <v>48</v>
      </c>
      <c r="AB334" s="34" t="s">
        <v>48</v>
      </c>
    </row>
    <row r="335" spans="1:28" ht="15.75" customHeight="1" outlineLevel="1" x14ac:dyDescent="0.25">
      <c r="A335" s="35" t="s">
        <v>544</v>
      </c>
      <c r="B335" s="44" t="s">
        <v>545</v>
      </c>
      <c r="C335" s="33" t="s">
        <v>48</v>
      </c>
      <c r="D335" s="34" t="s">
        <v>48</v>
      </c>
      <c r="E335" s="34" t="s">
        <v>48</v>
      </c>
      <c r="F335" s="34" t="s">
        <v>48</v>
      </c>
      <c r="G335" s="34" t="s">
        <v>48</v>
      </c>
      <c r="H335" s="34" t="s">
        <v>48</v>
      </c>
      <c r="I335" s="34" t="s">
        <v>48</v>
      </c>
      <c r="J335" s="34" t="s">
        <v>48</v>
      </c>
      <c r="K335" s="34" t="s">
        <v>48</v>
      </c>
      <c r="L335" s="34" t="s">
        <v>48</v>
      </c>
      <c r="M335" s="34" t="s">
        <v>48</v>
      </c>
      <c r="N335" s="34" t="s">
        <v>48</v>
      </c>
      <c r="O335" s="34" t="s">
        <v>48</v>
      </c>
      <c r="P335" s="34" t="s">
        <v>48</v>
      </c>
      <c r="Q335" s="34" t="s">
        <v>48</v>
      </c>
      <c r="R335" s="34" t="s">
        <v>48</v>
      </c>
      <c r="S335" s="34" t="s">
        <v>48</v>
      </c>
      <c r="T335" s="34" t="s">
        <v>48</v>
      </c>
      <c r="U335" s="34" t="s">
        <v>48</v>
      </c>
      <c r="V335" s="34" t="s">
        <v>48</v>
      </c>
      <c r="W335" s="34" t="s">
        <v>48</v>
      </c>
      <c r="X335" s="34" t="s">
        <v>48</v>
      </c>
      <c r="Y335" s="34" t="s">
        <v>48</v>
      </c>
      <c r="Z335" s="34" t="s">
        <v>48</v>
      </c>
      <c r="AA335" s="34" t="s">
        <v>48</v>
      </c>
      <c r="AB335" s="34" t="s">
        <v>48</v>
      </c>
    </row>
    <row r="336" spans="1:28" ht="15.75" customHeight="1" outlineLevel="2" x14ac:dyDescent="0.25">
      <c r="A336" s="35" t="s">
        <v>546</v>
      </c>
      <c r="B336" s="40" t="s">
        <v>530</v>
      </c>
      <c r="C336" s="37" t="s">
        <v>526</v>
      </c>
      <c r="D336" s="34">
        <v>0</v>
      </c>
      <c r="E336" s="34">
        <v>0</v>
      </c>
      <c r="F336" s="34">
        <v>0</v>
      </c>
      <c r="G336" s="34">
        <v>0</v>
      </c>
      <c r="H336" s="34">
        <v>0</v>
      </c>
      <c r="I336" s="34">
        <v>0</v>
      </c>
      <c r="J336" s="34">
        <v>0</v>
      </c>
      <c r="K336" s="34">
        <v>0</v>
      </c>
      <c r="L336" s="34">
        <v>0</v>
      </c>
      <c r="M336" s="34">
        <v>0</v>
      </c>
      <c r="N336" s="34">
        <v>0</v>
      </c>
      <c r="O336" s="34">
        <v>0</v>
      </c>
      <c r="P336" s="34">
        <v>0</v>
      </c>
      <c r="Q336" s="34">
        <v>0</v>
      </c>
      <c r="R336" s="34">
        <v>0</v>
      </c>
      <c r="S336" s="34">
        <v>0</v>
      </c>
      <c r="T336" s="34">
        <v>0</v>
      </c>
      <c r="U336" s="34">
        <v>0</v>
      </c>
      <c r="V336" s="34">
        <v>0</v>
      </c>
      <c r="W336" s="34">
        <v>0</v>
      </c>
      <c r="X336" s="34">
        <v>0</v>
      </c>
      <c r="Y336" s="34">
        <v>0</v>
      </c>
      <c r="Z336" s="34">
        <v>0</v>
      </c>
      <c r="AA336" s="34">
        <v>0</v>
      </c>
      <c r="AB336" s="34">
        <v>0</v>
      </c>
    </row>
    <row r="337" spans="1:28" ht="15.75" customHeight="1" outlineLevel="2" x14ac:dyDescent="0.25">
      <c r="A337" s="35" t="s">
        <v>547</v>
      </c>
      <c r="B337" s="40" t="s">
        <v>538</v>
      </c>
      <c r="C337" s="37" t="s">
        <v>516</v>
      </c>
      <c r="D337" s="34">
        <v>0</v>
      </c>
      <c r="E337" s="34">
        <v>0</v>
      </c>
      <c r="F337" s="34">
        <v>0</v>
      </c>
      <c r="G337" s="34">
        <v>0</v>
      </c>
      <c r="H337" s="34">
        <v>0</v>
      </c>
      <c r="I337" s="34">
        <v>0</v>
      </c>
      <c r="J337" s="34">
        <v>0</v>
      </c>
      <c r="K337" s="34">
        <v>0</v>
      </c>
      <c r="L337" s="34">
        <v>0</v>
      </c>
      <c r="M337" s="34">
        <v>0</v>
      </c>
      <c r="N337" s="34">
        <v>0</v>
      </c>
      <c r="O337" s="34">
        <v>0</v>
      </c>
      <c r="P337" s="34">
        <v>0</v>
      </c>
      <c r="Q337" s="34">
        <v>0</v>
      </c>
      <c r="R337" s="34">
        <v>0</v>
      </c>
      <c r="S337" s="34">
        <v>0</v>
      </c>
      <c r="T337" s="34">
        <v>0</v>
      </c>
      <c r="U337" s="34">
        <v>0</v>
      </c>
      <c r="V337" s="34">
        <v>0</v>
      </c>
      <c r="W337" s="34">
        <v>0</v>
      </c>
      <c r="X337" s="34">
        <v>0</v>
      </c>
      <c r="Y337" s="34">
        <v>0</v>
      </c>
      <c r="Z337" s="34">
        <v>0</v>
      </c>
      <c r="AA337" s="34">
        <v>0</v>
      </c>
      <c r="AB337" s="34">
        <v>0</v>
      </c>
    </row>
    <row r="338" spans="1:28" ht="15.75" customHeight="1" outlineLevel="2" x14ac:dyDescent="0.25">
      <c r="A338" s="35" t="s">
        <v>548</v>
      </c>
      <c r="B338" s="40" t="s">
        <v>532</v>
      </c>
      <c r="C338" s="37" t="s">
        <v>533</v>
      </c>
      <c r="D338" s="34" t="s">
        <v>48</v>
      </c>
      <c r="E338" s="34" t="s">
        <v>48</v>
      </c>
      <c r="F338" s="34" t="s">
        <v>48</v>
      </c>
      <c r="G338" s="34" t="s">
        <v>48</v>
      </c>
      <c r="H338" s="34" t="s">
        <v>48</v>
      </c>
      <c r="I338" s="34" t="s">
        <v>48</v>
      </c>
      <c r="J338" s="34" t="s">
        <v>48</v>
      </c>
      <c r="K338" s="34" t="s">
        <v>48</v>
      </c>
      <c r="L338" s="34" t="s">
        <v>48</v>
      </c>
      <c r="M338" s="34" t="s">
        <v>48</v>
      </c>
      <c r="N338" s="34" t="s">
        <v>48</v>
      </c>
      <c r="O338" s="34" t="s">
        <v>48</v>
      </c>
      <c r="P338" s="34" t="s">
        <v>48</v>
      </c>
      <c r="Q338" s="34" t="s">
        <v>48</v>
      </c>
      <c r="R338" s="34" t="s">
        <v>48</v>
      </c>
      <c r="S338" s="34" t="s">
        <v>48</v>
      </c>
      <c r="T338" s="34" t="s">
        <v>48</v>
      </c>
      <c r="U338" s="34" t="s">
        <v>48</v>
      </c>
      <c r="V338" s="34" t="s">
        <v>48</v>
      </c>
      <c r="W338" s="34" t="s">
        <v>48</v>
      </c>
      <c r="X338" s="34" t="s">
        <v>48</v>
      </c>
      <c r="Y338" s="34" t="s">
        <v>48</v>
      </c>
      <c r="Z338" s="34" t="s">
        <v>48</v>
      </c>
      <c r="AA338" s="34" t="s">
        <v>48</v>
      </c>
      <c r="AB338" s="34" t="s">
        <v>48</v>
      </c>
    </row>
    <row r="339" spans="1:28" s="20" customFormat="1" x14ac:dyDescent="0.25">
      <c r="A339" s="31" t="s">
        <v>549</v>
      </c>
      <c r="B339" s="32" t="s">
        <v>550</v>
      </c>
      <c r="C339" s="33" t="s">
        <v>48</v>
      </c>
      <c r="D339" s="34" t="s">
        <v>48</v>
      </c>
      <c r="E339" s="34" t="s">
        <v>48</v>
      </c>
      <c r="F339" s="34" t="s">
        <v>48</v>
      </c>
      <c r="G339" s="34" t="s">
        <v>48</v>
      </c>
      <c r="H339" s="34" t="s">
        <v>48</v>
      </c>
      <c r="I339" s="34" t="s">
        <v>48</v>
      </c>
      <c r="J339" s="34" t="s">
        <v>48</v>
      </c>
      <c r="K339" s="34" t="s">
        <v>48</v>
      </c>
      <c r="L339" s="34" t="s">
        <v>48</v>
      </c>
      <c r="M339" s="34" t="s">
        <v>48</v>
      </c>
      <c r="N339" s="34" t="s">
        <v>48</v>
      </c>
      <c r="O339" s="34" t="s">
        <v>48</v>
      </c>
      <c r="P339" s="34" t="s">
        <v>48</v>
      </c>
      <c r="Q339" s="34" t="s">
        <v>48</v>
      </c>
      <c r="R339" s="34" t="s">
        <v>48</v>
      </c>
      <c r="S339" s="34" t="s">
        <v>48</v>
      </c>
      <c r="T339" s="34" t="s">
        <v>48</v>
      </c>
      <c r="U339" s="34" t="s">
        <v>48</v>
      </c>
      <c r="V339" s="34" t="s">
        <v>48</v>
      </c>
      <c r="W339" s="34" t="s">
        <v>48</v>
      </c>
      <c r="X339" s="34" t="s">
        <v>48</v>
      </c>
      <c r="Y339" s="34" t="s">
        <v>48</v>
      </c>
      <c r="Z339" s="34" t="s">
        <v>48</v>
      </c>
      <c r="AA339" s="34" t="s">
        <v>48</v>
      </c>
      <c r="AB339" s="34" t="s">
        <v>48</v>
      </c>
    </row>
    <row r="340" spans="1:28" ht="31.5" outlineLevel="1" x14ac:dyDescent="0.25">
      <c r="A340" s="35" t="s">
        <v>551</v>
      </c>
      <c r="B340" s="44" t="s">
        <v>552</v>
      </c>
      <c r="C340" s="37" t="s">
        <v>526</v>
      </c>
      <c r="D340" s="34">
        <v>5210.9838460000001</v>
      </c>
      <c r="E340" s="34">
        <v>5219.5916770000003</v>
      </c>
      <c r="F340" s="34">
        <v>5115.3858900000005</v>
      </c>
      <c r="G340" s="34">
        <v>5115</v>
      </c>
      <c r="H340" s="34">
        <v>5057.7481479999997</v>
      </c>
      <c r="I340" s="34">
        <v>5124</v>
      </c>
      <c r="J340" s="34">
        <v>4988.4345549999998</v>
      </c>
      <c r="K340" s="34">
        <v>4758.0162269706525</v>
      </c>
      <c r="L340" s="34">
        <v>4782.5533889999997</v>
      </c>
      <c r="M340" s="34">
        <v>4802.4144269999997</v>
      </c>
      <c r="N340" s="34">
        <v>4692.6736229999997</v>
      </c>
      <c r="O340" s="34">
        <v>4862.4449119999999</v>
      </c>
      <c r="P340" s="34">
        <v>4468.6178940388882</v>
      </c>
      <c r="Q340" s="34">
        <v>4921.7667389999997</v>
      </c>
      <c r="R340" s="34">
        <v>4583.368974</v>
      </c>
      <c r="S340" s="34">
        <v>4981.8122979999998</v>
      </c>
      <c r="T340" s="34">
        <v>4607.6608260000003</v>
      </c>
      <c r="U340" s="34">
        <v>5042.5904060000003</v>
      </c>
      <c r="V340" s="34">
        <v>4623.7876390000001</v>
      </c>
      <c r="W340" s="34">
        <v>5104.1100138548472</v>
      </c>
      <c r="X340" s="34">
        <v>4645.9818189999996</v>
      </c>
      <c r="Y340" s="34">
        <v>5166.3801609853235</v>
      </c>
      <c r="Z340" s="34">
        <v>4668.2825310607968</v>
      </c>
      <c r="AA340" s="34">
        <v>49878.535183810825</v>
      </c>
      <c r="AB340" s="34">
        <v>47119.109398099688</v>
      </c>
    </row>
    <row r="341" spans="1:28" ht="31.5" outlineLevel="2" x14ac:dyDescent="0.25">
      <c r="A341" s="35" t="s">
        <v>553</v>
      </c>
      <c r="B341" s="40" t="s">
        <v>554</v>
      </c>
      <c r="C341" s="37" t="s">
        <v>526</v>
      </c>
      <c r="D341" s="34">
        <v>0</v>
      </c>
      <c r="E341" s="34">
        <v>0</v>
      </c>
      <c r="F341" s="34">
        <v>0</v>
      </c>
      <c r="G341" s="34">
        <v>0</v>
      </c>
      <c r="H341" s="34">
        <v>0</v>
      </c>
      <c r="I341" s="34">
        <v>0</v>
      </c>
      <c r="J341" s="34">
        <v>0</v>
      </c>
      <c r="K341" s="34">
        <v>0</v>
      </c>
      <c r="L341" s="34">
        <v>0</v>
      </c>
      <c r="M341" s="34">
        <v>0</v>
      </c>
      <c r="N341" s="34">
        <v>0</v>
      </c>
      <c r="O341" s="34">
        <v>0</v>
      </c>
      <c r="P341" s="34">
        <v>0</v>
      </c>
      <c r="Q341" s="34">
        <v>0</v>
      </c>
      <c r="R341" s="34">
        <v>0</v>
      </c>
      <c r="S341" s="34">
        <v>0</v>
      </c>
      <c r="T341" s="34">
        <v>0</v>
      </c>
      <c r="U341" s="34">
        <v>0</v>
      </c>
      <c r="V341" s="34">
        <v>0</v>
      </c>
      <c r="W341" s="34">
        <v>0</v>
      </c>
      <c r="X341" s="34">
        <v>0</v>
      </c>
      <c r="Y341" s="34">
        <v>0</v>
      </c>
      <c r="Z341" s="34">
        <v>0</v>
      </c>
      <c r="AA341" s="34">
        <v>0</v>
      </c>
      <c r="AB341" s="34">
        <v>0</v>
      </c>
    </row>
    <row r="342" spans="1:28" outlineLevel="3" x14ac:dyDescent="0.25">
      <c r="A342" s="35" t="s">
        <v>555</v>
      </c>
      <c r="B342" s="60" t="s">
        <v>556</v>
      </c>
      <c r="C342" s="37" t="s">
        <v>526</v>
      </c>
      <c r="D342" s="34">
        <v>0</v>
      </c>
      <c r="E342" s="34">
        <v>0</v>
      </c>
      <c r="F342" s="34">
        <v>0</v>
      </c>
      <c r="G342" s="34">
        <v>0</v>
      </c>
      <c r="H342" s="34">
        <v>0</v>
      </c>
      <c r="I342" s="34">
        <v>0</v>
      </c>
      <c r="J342" s="34">
        <v>0</v>
      </c>
      <c r="K342" s="34">
        <v>0</v>
      </c>
      <c r="L342" s="34">
        <v>0</v>
      </c>
      <c r="M342" s="34">
        <v>0</v>
      </c>
      <c r="N342" s="34">
        <v>0</v>
      </c>
      <c r="O342" s="34">
        <v>0</v>
      </c>
      <c r="P342" s="34">
        <v>0</v>
      </c>
      <c r="Q342" s="34">
        <v>0</v>
      </c>
      <c r="R342" s="34">
        <v>0</v>
      </c>
      <c r="S342" s="34">
        <v>0</v>
      </c>
      <c r="T342" s="34">
        <v>0</v>
      </c>
      <c r="U342" s="34">
        <v>0</v>
      </c>
      <c r="V342" s="34">
        <v>0</v>
      </c>
      <c r="W342" s="34">
        <v>0</v>
      </c>
      <c r="X342" s="34">
        <v>0</v>
      </c>
      <c r="Y342" s="34">
        <v>0</v>
      </c>
      <c r="Z342" s="34">
        <v>0</v>
      </c>
      <c r="AA342" s="34">
        <v>0</v>
      </c>
      <c r="AB342" s="34">
        <v>0</v>
      </c>
    </row>
    <row r="343" spans="1:28" outlineLevel="3" x14ac:dyDescent="0.25">
      <c r="A343" s="35" t="s">
        <v>557</v>
      </c>
      <c r="B343" s="60" t="s">
        <v>558</v>
      </c>
      <c r="C343" s="37" t="s">
        <v>526</v>
      </c>
      <c r="D343" s="34">
        <v>0</v>
      </c>
      <c r="E343" s="34">
        <v>0</v>
      </c>
      <c r="F343" s="34">
        <v>0</v>
      </c>
      <c r="G343" s="34">
        <v>0</v>
      </c>
      <c r="H343" s="34">
        <v>0</v>
      </c>
      <c r="I343" s="34">
        <v>0</v>
      </c>
      <c r="J343" s="34">
        <v>0</v>
      </c>
      <c r="K343" s="34">
        <v>0</v>
      </c>
      <c r="L343" s="34">
        <v>0</v>
      </c>
      <c r="M343" s="34">
        <v>0</v>
      </c>
      <c r="N343" s="34">
        <v>0</v>
      </c>
      <c r="O343" s="34">
        <v>0</v>
      </c>
      <c r="P343" s="34">
        <v>0</v>
      </c>
      <c r="Q343" s="34">
        <v>0</v>
      </c>
      <c r="R343" s="34">
        <v>0</v>
      </c>
      <c r="S343" s="34">
        <v>0</v>
      </c>
      <c r="T343" s="34">
        <v>0</v>
      </c>
      <c r="U343" s="34">
        <v>0</v>
      </c>
      <c r="V343" s="34">
        <v>0</v>
      </c>
      <c r="W343" s="34">
        <v>0</v>
      </c>
      <c r="X343" s="34">
        <v>0</v>
      </c>
      <c r="Y343" s="34">
        <v>0</v>
      </c>
      <c r="Z343" s="34">
        <v>0</v>
      </c>
      <c r="AA343" s="34">
        <v>0</v>
      </c>
      <c r="AB343" s="34">
        <v>0</v>
      </c>
    </row>
    <row r="344" spans="1:28" outlineLevel="1" x14ac:dyDescent="0.25">
      <c r="A344" s="35" t="s">
        <v>559</v>
      </c>
      <c r="B344" s="44" t="s">
        <v>560</v>
      </c>
      <c r="C344" s="37" t="s">
        <v>526</v>
      </c>
      <c r="D344" s="34">
        <v>509.13359400000081</v>
      </c>
      <c r="E344" s="34">
        <v>511.84751400000005</v>
      </c>
      <c r="F344" s="34">
        <v>489.05743800000164</v>
      </c>
      <c r="G344" s="34">
        <v>471.59754699999928</v>
      </c>
      <c r="H344" s="34">
        <v>457.916</v>
      </c>
      <c r="I344" s="34">
        <v>439.0289257356082</v>
      </c>
      <c r="J344" s="34">
        <v>425.93465500034836</v>
      </c>
      <c r="K344" s="34">
        <v>406.16685722934818</v>
      </c>
      <c r="L344" s="34">
        <v>381.57623400000011</v>
      </c>
      <c r="M344" s="34">
        <v>359.30631751103215</v>
      </c>
      <c r="N344" s="34">
        <v>350.78571499999998</v>
      </c>
      <c r="O344" s="34">
        <v>336.26675256809813</v>
      </c>
      <c r="P344" s="34">
        <v>341.16963917931275</v>
      </c>
      <c r="Q344" s="34">
        <v>321.86096144485691</v>
      </c>
      <c r="R344" s="34">
        <v>302.46819062398299</v>
      </c>
      <c r="S344" s="34">
        <v>309.79542721798498</v>
      </c>
      <c r="T344" s="34">
        <v>281.01131835729848</v>
      </c>
      <c r="U344" s="34">
        <v>293.38959119622905</v>
      </c>
      <c r="V344" s="34">
        <v>282.01734256314012</v>
      </c>
      <c r="W344" s="34">
        <v>293.38959119622905</v>
      </c>
      <c r="X344" s="34">
        <v>283.40797674115402</v>
      </c>
      <c r="Y344" s="34">
        <v>293.38959119622905</v>
      </c>
      <c r="Z344" s="34">
        <v>283.40797674115402</v>
      </c>
      <c r="AA344" s="34">
        <v>3524.1915622956149</v>
      </c>
      <c r="AB344" s="34">
        <v>3389.6950482063908</v>
      </c>
    </row>
    <row r="345" spans="1:28" outlineLevel="1" x14ac:dyDescent="0.25">
      <c r="A345" s="35" t="s">
        <v>561</v>
      </c>
      <c r="B345" s="44" t="s">
        <v>562</v>
      </c>
      <c r="C345" s="37" t="s">
        <v>516</v>
      </c>
      <c r="D345" s="34">
        <v>90.931749999999994</v>
      </c>
      <c r="E345" s="34">
        <v>122.75358333333334</v>
      </c>
      <c r="F345" s="34">
        <v>140.37141700000001</v>
      </c>
      <c r="G345" s="34">
        <v>300</v>
      </c>
      <c r="H345" s="34">
        <v>164.12490833333334</v>
      </c>
      <c r="I345" s="34">
        <v>140</v>
      </c>
      <c r="J345" s="34">
        <v>140.01355922601655</v>
      </c>
      <c r="K345" s="34">
        <v>128.72150606339599</v>
      </c>
      <c r="L345" s="34">
        <v>138.66099999997499</v>
      </c>
      <c r="M345" s="34">
        <v>139.50458633917586</v>
      </c>
      <c r="N345" s="34">
        <v>137.4160833331</v>
      </c>
      <c r="O345" s="34">
        <v>145.24354972716679</v>
      </c>
      <c r="P345" s="34">
        <v>133.63187896091193</v>
      </c>
      <c r="Q345" s="34">
        <v>145.24354972716679</v>
      </c>
      <c r="R345" s="34">
        <v>133.39250000000001</v>
      </c>
      <c r="S345" s="34">
        <v>145.24354972716679</v>
      </c>
      <c r="T345" s="34">
        <v>134.1</v>
      </c>
      <c r="U345" s="34">
        <v>145.24354972716679</v>
      </c>
      <c r="V345" s="34">
        <v>134.57049999999998</v>
      </c>
      <c r="W345" s="34">
        <v>145.24354972716679</v>
      </c>
      <c r="X345" s="34">
        <v>135.21600000000001</v>
      </c>
      <c r="Y345" s="34">
        <v>145.24354972716679</v>
      </c>
      <c r="Z345" s="34">
        <v>135.86459629710825</v>
      </c>
      <c r="AA345" s="34" t="s">
        <v>48</v>
      </c>
      <c r="AB345" s="34" t="s">
        <v>48</v>
      </c>
    </row>
    <row r="346" spans="1:28" ht="31.5" customHeight="1" outlineLevel="2" x14ac:dyDescent="0.25">
      <c r="A346" s="35" t="s">
        <v>563</v>
      </c>
      <c r="B346" s="40" t="s">
        <v>564</v>
      </c>
      <c r="C346" s="37" t="s">
        <v>516</v>
      </c>
      <c r="D346" s="34">
        <v>0</v>
      </c>
      <c r="E346" s="34">
        <v>122.75358333333334</v>
      </c>
      <c r="F346" s="34">
        <v>141.77141700000001</v>
      </c>
      <c r="G346" s="34">
        <v>0</v>
      </c>
      <c r="H346" s="34">
        <v>150.07198750000001</v>
      </c>
      <c r="I346" s="34">
        <v>0</v>
      </c>
      <c r="J346" s="34">
        <v>0</v>
      </c>
      <c r="K346" s="34">
        <v>0</v>
      </c>
      <c r="L346" s="34">
        <v>0</v>
      </c>
      <c r="M346" s="34">
        <v>0</v>
      </c>
      <c r="N346" s="34">
        <v>0</v>
      </c>
      <c r="O346" s="34">
        <v>0</v>
      </c>
      <c r="P346" s="34">
        <v>0</v>
      </c>
      <c r="Q346" s="34">
        <v>0</v>
      </c>
      <c r="R346" s="34">
        <v>0</v>
      </c>
      <c r="S346" s="34">
        <v>0</v>
      </c>
      <c r="T346" s="34">
        <v>0</v>
      </c>
      <c r="U346" s="34">
        <v>0</v>
      </c>
      <c r="V346" s="34">
        <v>0</v>
      </c>
      <c r="W346" s="34">
        <v>0</v>
      </c>
      <c r="X346" s="34">
        <v>0</v>
      </c>
      <c r="Y346" s="34">
        <v>0</v>
      </c>
      <c r="Z346" s="34">
        <v>0</v>
      </c>
      <c r="AA346" s="34" t="s">
        <v>48</v>
      </c>
      <c r="AB346" s="34" t="s">
        <v>48</v>
      </c>
    </row>
    <row r="347" spans="1:28" ht="15.75" customHeight="1" outlineLevel="3" x14ac:dyDescent="0.25">
      <c r="A347" s="35" t="s">
        <v>565</v>
      </c>
      <c r="B347" s="60" t="s">
        <v>556</v>
      </c>
      <c r="C347" s="37" t="s">
        <v>516</v>
      </c>
      <c r="D347" s="34">
        <v>0</v>
      </c>
      <c r="E347" s="34">
        <v>0</v>
      </c>
      <c r="F347" s="34">
        <v>0</v>
      </c>
      <c r="G347" s="34">
        <v>0</v>
      </c>
      <c r="H347" s="34">
        <v>0</v>
      </c>
      <c r="I347" s="34">
        <v>0</v>
      </c>
      <c r="J347" s="34">
        <v>0</v>
      </c>
      <c r="K347" s="34">
        <v>0</v>
      </c>
      <c r="L347" s="34">
        <v>0</v>
      </c>
      <c r="M347" s="34">
        <v>0</v>
      </c>
      <c r="N347" s="34">
        <v>0</v>
      </c>
      <c r="O347" s="34">
        <v>0</v>
      </c>
      <c r="P347" s="34">
        <v>0</v>
      </c>
      <c r="Q347" s="34">
        <v>0</v>
      </c>
      <c r="R347" s="34">
        <v>0</v>
      </c>
      <c r="S347" s="34">
        <v>0</v>
      </c>
      <c r="T347" s="34">
        <v>0</v>
      </c>
      <c r="U347" s="34">
        <v>0</v>
      </c>
      <c r="V347" s="34">
        <v>0</v>
      </c>
      <c r="W347" s="34">
        <v>0</v>
      </c>
      <c r="X347" s="34">
        <v>0</v>
      </c>
      <c r="Y347" s="34">
        <v>0</v>
      </c>
      <c r="Z347" s="34">
        <v>0</v>
      </c>
      <c r="AA347" s="34" t="s">
        <v>48</v>
      </c>
      <c r="AB347" s="34" t="s">
        <v>48</v>
      </c>
    </row>
    <row r="348" spans="1:28" ht="15.75" customHeight="1" outlineLevel="3" x14ac:dyDescent="0.25">
      <c r="A348" s="35" t="s">
        <v>566</v>
      </c>
      <c r="B348" s="60" t="s">
        <v>558</v>
      </c>
      <c r="C348" s="37" t="s">
        <v>516</v>
      </c>
      <c r="D348" s="34">
        <v>0</v>
      </c>
      <c r="E348" s="34">
        <v>0</v>
      </c>
      <c r="F348" s="34">
        <v>0</v>
      </c>
      <c r="G348" s="34">
        <v>0</v>
      </c>
      <c r="H348" s="34">
        <v>0</v>
      </c>
      <c r="I348" s="34">
        <v>0</v>
      </c>
      <c r="J348" s="34">
        <v>0</v>
      </c>
      <c r="K348" s="34">
        <v>0</v>
      </c>
      <c r="L348" s="34">
        <v>0</v>
      </c>
      <c r="M348" s="34">
        <v>0</v>
      </c>
      <c r="N348" s="34">
        <v>0</v>
      </c>
      <c r="O348" s="34">
        <v>0</v>
      </c>
      <c r="P348" s="34">
        <v>0</v>
      </c>
      <c r="Q348" s="34">
        <v>0</v>
      </c>
      <c r="R348" s="34">
        <v>0</v>
      </c>
      <c r="S348" s="34">
        <v>0</v>
      </c>
      <c r="T348" s="34">
        <v>0</v>
      </c>
      <c r="U348" s="34">
        <v>0</v>
      </c>
      <c r="V348" s="34">
        <v>0</v>
      </c>
      <c r="W348" s="34">
        <v>0</v>
      </c>
      <c r="X348" s="34">
        <v>0</v>
      </c>
      <c r="Y348" s="34">
        <v>0</v>
      </c>
      <c r="Z348" s="34">
        <v>0</v>
      </c>
      <c r="AA348" s="34" t="s">
        <v>48</v>
      </c>
      <c r="AB348" s="34" t="s">
        <v>48</v>
      </c>
    </row>
    <row r="349" spans="1:28" outlineLevel="1" x14ac:dyDescent="0.25">
      <c r="A349" s="35" t="s">
        <v>567</v>
      </c>
      <c r="B349" s="44" t="s">
        <v>568</v>
      </c>
      <c r="C349" s="37" t="s">
        <v>569</v>
      </c>
      <c r="D349" s="34">
        <v>200561.62</v>
      </c>
      <c r="E349" s="34">
        <v>203000.43021000002</v>
      </c>
      <c r="F349" s="34">
        <v>208287.6</v>
      </c>
      <c r="G349" s="34">
        <v>211451</v>
      </c>
      <c r="H349" s="34">
        <v>211451</v>
      </c>
      <c r="I349" s="34">
        <v>218760</v>
      </c>
      <c r="J349" s="34">
        <v>218362</v>
      </c>
      <c r="K349" s="34">
        <v>222089</v>
      </c>
      <c r="L349" s="34">
        <v>225356.47638499999</v>
      </c>
      <c r="M349" s="34">
        <v>225090.08488499999</v>
      </c>
      <c r="N349" s="34">
        <v>228612.626185</v>
      </c>
      <c r="O349" s="34">
        <v>226146.07388499999</v>
      </c>
      <c r="P349" s="34">
        <v>232749.58798300003</v>
      </c>
      <c r="Q349" s="34">
        <v>226775.11488499999</v>
      </c>
      <c r="R349" s="34">
        <v>233632.47498299999</v>
      </c>
      <c r="S349" s="34">
        <v>230665.254885</v>
      </c>
      <c r="T349" s="34">
        <v>238104.48898299999</v>
      </c>
      <c r="U349" s="34">
        <v>232804.83288500001</v>
      </c>
      <c r="V349" s="34">
        <v>241336.93298300001</v>
      </c>
      <c r="W349" s="34">
        <v>232804.83288500001</v>
      </c>
      <c r="X349" s="34">
        <v>244447.62298300001</v>
      </c>
      <c r="Y349" s="34">
        <v>232804.83288500001</v>
      </c>
      <c r="Z349" s="34">
        <v>244447.62298300001</v>
      </c>
      <c r="AA349" s="33" t="s">
        <v>48</v>
      </c>
      <c r="AB349" s="33" t="s">
        <v>48</v>
      </c>
    </row>
    <row r="350" spans="1:28" ht="31.5" outlineLevel="1" x14ac:dyDescent="0.25">
      <c r="A350" s="35" t="s">
        <v>570</v>
      </c>
      <c r="B350" s="44" t="s">
        <v>571</v>
      </c>
      <c r="C350" s="37" t="s">
        <v>37</v>
      </c>
      <c r="D350" s="34">
        <v>4025.7847481900003</v>
      </c>
      <c r="E350" s="34">
        <v>4039.7012260399997</v>
      </c>
      <c r="F350" s="34">
        <v>4070.2486367900005</v>
      </c>
      <c r="G350" s="34">
        <v>4272.3646578783546</v>
      </c>
      <c r="H350" s="34">
        <v>4279.8887662000006</v>
      </c>
      <c r="I350" s="34">
        <v>4616.3033501510999</v>
      </c>
      <c r="J350" s="34">
        <v>4411.6042883199998</v>
      </c>
      <c r="K350" s="34">
        <v>4827.4488133304758</v>
      </c>
      <c r="L350" s="34">
        <v>4920.2206925400005</v>
      </c>
      <c r="M350" s="34">
        <v>5166.2427331888666</v>
      </c>
      <c r="N350" s="34">
        <v>5131.6071623300013</v>
      </c>
      <c r="O350" s="34">
        <v>5522.081721433713</v>
      </c>
      <c r="P350" s="34">
        <v>5139.6987052942841</v>
      </c>
      <c r="Q350" s="34">
        <v>5776.3727049867039</v>
      </c>
      <c r="R350" s="34">
        <v>5508.2861271081611</v>
      </c>
      <c r="S350" s="34">
        <v>6041.9350623423734</v>
      </c>
      <c r="T350" s="34">
        <v>5763.9359261296249</v>
      </c>
      <c r="U350" s="34">
        <v>6332.4192291958616</v>
      </c>
      <c r="V350" s="34">
        <v>5947.7298866971669</v>
      </c>
      <c r="W350" s="34">
        <v>6522.3918060717369</v>
      </c>
      <c r="X350" s="34">
        <v>6146.7177935029931</v>
      </c>
      <c r="Y350" s="34">
        <v>6718.0635602538896</v>
      </c>
      <c r="Z350" s="34">
        <v>6331.2388933717066</v>
      </c>
      <c r="AA350" s="34">
        <v>55795.62363883308</v>
      </c>
      <c r="AB350" s="34">
        <v>53580.928241493937</v>
      </c>
    </row>
    <row r="351" spans="1:28" s="20" customFormat="1" x14ac:dyDescent="0.25">
      <c r="A351" s="31" t="s">
        <v>572</v>
      </c>
      <c r="B351" s="32" t="s">
        <v>573</v>
      </c>
      <c r="C351" s="33" t="s">
        <v>48</v>
      </c>
      <c r="D351" s="34" t="s">
        <v>48</v>
      </c>
      <c r="E351" s="34" t="s">
        <v>48</v>
      </c>
      <c r="F351" s="34" t="s">
        <v>48</v>
      </c>
      <c r="G351" s="34" t="s">
        <v>48</v>
      </c>
      <c r="H351" s="34" t="s">
        <v>48</v>
      </c>
      <c r="I351" s="34" t="s">
        <v>48</v>
      </c>
      <c r="J351" s="34" t="s">
        <v>48</v>
      </c>
      <c r="K351" s="34" t="s">
        <v>48</v>
      </c>
      <c r="L351" s="34" t="s">
        <v>48</v>
      </c>
      <c r="M351" s="34" t="s">
        <v>48</v>
      </c>
      <c r="N351" s="34" t="s">
        <v>48</v>
      </c>
      <c r="O351" s="34" t="s">
        <v>48</v>
      </c>
      <c r="P351" s="34" t="s">
        <v>48</v>
      </c>
      <c r="Q351" s="34" t="s">
        <v>48</v>
      </c>
      <c r="R351" s="34" t="s">
        <v>48</v>
      </c>
      <c r="S351" s="34" t="s">
        <v>48</v>
      </c>
      <c r="T351" s="34" t="s">
        <v>48</v>
      </c>
      <c r="U351" s="34" t="s">
        <v>48</v>
      </c>
      <c r="V351" s="34" t="s">
        <v>48</v>
      </c>
      <c r="W351" s="34" t="s">
        <v>48</v>
      </c>
      <c r="X351" s="34" t="s">
        <v>48</v>
      </c>
      <c r="Y351" s="34" t="s">
        <v>48</v>
      </c>
      <c r="Z351" s="34" t="s">
        <v>48</v>
      </c>
      <c r="AA351" s="34" t="s">
        <v>48</v>
      </c>
      <c r="AB351" s="34" t="s">
        <v>48</v>
      </c>
    </row>
    <row r="352" spans="1:28" outlineLevel="1" x14ac:dyDescent="0.25">
      <c r="A352" s="35" t="s">
        <v>574</v>
      </c>
      <c r="B352" s="44" t="s">
        <v>575</v>
      </c>
      <c r="C352" s="37" t="s">
        <v>526</v>
      </c>
      <c r="D352" s="34">
        <v>0</v>
      </c>
      <c r="E352" s="34">
        <v>0</v>
      </c>
      <c r="F352" s="34">
        <v>0</v>
      </c>
      <c r="G352" s="34">
        <v>0</v>
      </c>
      <c r="H352" s="34">
        <v>0</v>
      </c>
      <c r="I352" s="34">
        <v>0</v>
      </c>
      <c r="J352" s="34">
        <v>0</v>
      </c>
      <c r="K352" s="34">
        <v>0</v>
      </c>
      <c r="L352" s="34">
        <v>0</v>
      </c>
      <c r="M352" s="34">
        <v>0</v>
      </c>
      <c r="N352" s="34">
        <v>0</v>
      </c>
      <c r="O352" s="34">
        <v>0</v>
      </c>
      <c r="P352" s="34">
        <v>0</v>
      </c>
      <c r="Q352" s="34">
        <v>0</v>
      </c>
      <c r="R352" s="34">
        <v>0</v>
      </c>
      <c r="S352" s="34">
        <v>0</v>
      </c>
      <c r="T352" s="34">
        <v>0</v>
      </c>
      <c r="U352" s="34">
        <v>0</v>
      </c>
      <c r="V352" s="34">
        <v>0</v>
      </c>
      <c r="W352" s="34">
        <v>0</v>
      </c>
      <c r="X352" s="34">
        <v>0</v>
      </c>
      <c r="Y352" s="34">
        <v>0</v>
      </c>
      <c r="Z352" s="34">
        <v>0</v>
      </c>
      <c r="AA352" s="34">
        <v>0</v>
      </c>
      <c r="AB352" s="34">
        <v>0</v>
      </c>
    </row>
    <row r="353" spans="1:28" ht="15.75" customHeight="1" outlineLevel="1" x14ac:dyDescent="0.25">
      <c r="A353" s="35" t="s">
        <v>576</v>
      </c>
      <c r="B353" s="44" t="s">
        <v>577</v>
      </c>
      <c r="C353" s="37" t="s">
        <v>519</v>
      </c>
      <c r="D353" s="34" t="s">
        <v>48</v>
      </c>
      <c r="E353" s="34" t="s">
        <v>48</v>
      </c>
      <c r="F353" s="34" t="s">
        <v>48</v>
      </c>
      <c r="G353" s="34" t="s">
        <v>48</v>
      </c>
      <c r="H353" s="34" t="s">
        <v>48</v>
      </c>
      <c r="I353" s="34" t="s">
        <v>48</v>
      </c>
      <c r="J353" s="34" t="s">
        <v>48</v>
      </c>
      <c r="K353" s="34" t="s">
        <v>48</v>
      </c>
      <c r="L353" s="34" t="s">
        <v>48</v>
      </c>
      <c r="M353" s="34" t="s">
        <v>48</v>
      </c>
      <c r="N353" s="34" t="s">
        <v>48</v>
      </c>
      <c r="O353" s="34" t="s">
        <v>48</v>
      </c>
      <c r="P353" s="34" t="s">
        <v>48</v>
      </c>
      <c r="Q353" s="34" t="s">
        <v>48</v>
      </c>
      <c r="R353" s="34" t="s">
        <v>48</v>
      </c>
      <c r="S353" s="34" t="s">
        <v>48</v>
      </c>
      <c r="T353" s="34" t="s">
        <v>48</v>
      </c>
      <c r="U353" s="34" t="s">
        <v>48</v>
      </c>
      <c r="V353" s="34" t="s">
        <v>48</v>
      </c>
      <c r="W353" s="34" t="s">
        <v>48</v>
      </c>
      <c r="X353" s="34" t="s">
        <v>48</v>
      </c>
      <c r="Y353" s="34" t="s">
        <v>48</v>
      </c>
      <c r="Z353" s="34" t="s">
        <v>48</v>
      </c>
      <c r="AA353" s="34" t="s">
        <v>48</v>
      </c>
      <c r="AB353" s="34" t="s">
        <v>48</v>
      </c>
    </row>
    <row r="354" spans="1:28" ht="47.25" outlineLevel="1" x14ac:dyDescent="0.25">
      <c r="A354" s="35" t="s">
        <v>578</v>
      </c>
      <c r="B354" s="44" t="s">
        <v>579</v>
      </c>
      <c r="C354" s="37" t="s">
        <v>37</v>
      </c>
      <c r="D354" s="34">
        <v>0</v>
      </c>
      <c r="E354" s="34">
        <v>0</v>
      </c>
      <c r="F354" s="34">
        <v>0</v>
      </c>
      <c r="G354" s="34">
        <v>0</v>
      </c>
      <c r="H354" s="34">
        <v>0</v>
      </c>
      <c r="I354" s="34">
        <v>0</v>
      </c>
      <c r="J354" s="34">
        <v>0</v>
      </c>
      <c r="K354" s="34">
        <v>0</v>
      </c>
      <c r="L354" s="34">
        <v>0</v>
      </c>
      <c r="M354" s="34">
        <v>0</v>
      </c>
      <c r="N354" s="34">
        <v>0</v>
      </c>
      <c r="O354" s="34">
        <v>0</v>
      </c>
      <c r="P354" s="34">
        <v>0</v>
      </c>
      <c r="Q354" s="34">
        <v>0</v>
      </c>
      <c r="R354" s="34">
        <v>0</v>
      </c>
      <c r="S354" s="34">
        <v>0</v>
      </c>
      <c r="T354" s="34">
        <v>0</v>
      </c>
      <c r="U354" s="34">
        <v>0</v>
      </c>
      <c r="V354" s="34">
        <v>0</v>
      </c>
      <c r="W354" s="34">
        <v>0</v>
      </c>
      <c r="X354" s="34">
        <v>0</v>
      </c>
      <c r="Y354" s="34">
        <v>0</v>
      </c>
      <c r="Z354" s="34">
        <v>0</v>
      </c>
      <c r="AA354" s="34">
        <v>0</v>
      </c>
      <c r="AB354" s="34">
        <v>0</v>
      </c>
    </row>
    <row r="355" spans="1:28" ht="31.5" customHeight="1" outlineLevel="1" x14ac:dyDescent="0.25">
      <c r="A355" s="35" t="s">
        <v>580</v>
      </c>
      <c r="B355" s="44" t="s">
        <v>581</v>
      </c>
      <c r="C355" s="37" t="s">
        <v>37</v>
      </c>
      <c r="D355" s="34" t="s">
        <v>48</v>
      </c>
      <c r="E355" s="34" t="s">
        <v>48</v>
      </c>
      <c r="F355" s="34" t="s">
        <v>48</v>
      </c>
      <c r="G355" s="34" t="s">
        <v>48</v>
      </c>
      <c r="H355" s="34" t="s">
        <v>48</v>
      </c>
      <c r="I355" s="34" t="s">
        <v>48</v>
      </c>
      <c r="J355" s="34" t="s">
        <v>48</v>
      </c>
      <c r="K355" s="34" t="s">
        <v>48</v>
      </c>
      <c r="L355" s="34" t="s">
        <v>48</v>
      </c>
      <c r="M355" s="34" t="s">
        <v>48</v>
      </c>
      <c r="N355" s="34" t="s">
        <v>48</v>
      </c>
      <c r="O355" s="34" t="s">
        <v>48</v>
      </c>
      <c r="P355" s="34" t="s">
        <v>48</v>
      </c>
      <c r="Q355" s="34" t="s">
        <v>48</v>
      </c>
      <c r="R355" s="34" t="s">
        <v>48</v>
      </c>
      <c r="S355" s="34" t="s">
        <v>48</v>
      </c>
      <c r="T355" s="34" t="s">
        <v>48</v>
      </c>
      <c r="U355" s="34" t="s">
        <v>48</v>
      </c>
      <c r="V355" s="34" t="s">
        <v>48</v>
      </c>
      <c r="W355" s="34" t="s">
        <v>48</v>
      </c>
      <c r="X355" s="34" t="s">
        <v>48</v>
      </c>
      <c r="Y355" s="34" t="s">
        <v>48</v>
      </c>
      <c r="Z355" s="34" t="s">
        <v>48</v>
      </c>
      <c r="AA355" s="34" t="s">
        <v>48</v>
      </c>
      <c r="AB355" s="34" t="s">
        <v>48</v>
      </c>
    </row>
    <row r="356" spans="1:28" s="20" customFormat="1" ht="15.75" customHeight="1" x14ac:dyDescent="0.25">
      <c r="A356" s="31" t="s">
        <v>582</v>
      </c>
      <c r="B356" s="32" t="s">
        <v>583</v>
      </c>
      <c r="C356" s="33" t="s">
        <v>48</v>
      </c>
      <c r="D356" s="34" t="s">
        <v>48</v>
      </c>
      <c r="E356" s="34" t="s">
        <v>48</v>
      </c>
      <c r="F356" s="34" t="s">
        <v>48</v>
      </c>
      <c r="G356" s="34" t="s">
        <v>48</v>
      </c>
      <c r="H356" s="34" t="s">
        <v>48</v>
      </c>
      <c r="I356" s="34" t="s">
        <v>48</v>
      </c>
      <c r="J356" s="34" t="s">
        <v>48</v>
      </c>
      <c r="K356" s="34" t="s">
        <v>48</v>
      </c>
      <c r="L356" s="34" t="s">
        <v>48</v>
      </c>
      <c r="M356" s="34" t="s">
        <v>48</v>
      </c>
      <c r="N356" s="34" t="s">
        <v>48</v>
      </c>
      <c r="O356" s="34" t="s">
        <v>48</v>
      </c>
      <c r="P356" s="34" t="s">
        <v>48</v>
      </c>
      <c r="Q356" s="34" t="s">
        <v>48</v>
      </c>
      <c r="R356" s="34" t="s">
        <v>48</v>
      </c>
      <c r="S356" s="34" t="s">
        <v>48</v>
      </c>
      <c r="T356" s="34" t="s">
        <v>48</v>
      </c>
      <c r="U356" s="34" t="s">
        <v>48</v>
      </c>
      <c r="V356" s="34" t="s">
        <v>48</v>
      </c>
      <c r="W356" s="34" t="s">
        <v>48</v>
      </c>
      <c r="X356" s="34" t="s">
        <v>48</v>
      </c>
      <c r="Y356" s="34" t="s">
        <v>48</v>
      </c>
      <c r="Z356" s="34" t="s">
        <v>48</v>
      </c>
      <c r="AA356" s="34" t="s">
        <v>48</v>
      </c>
      <c r="AB356" s="34" t="s">
        <v>48</v>
      </c>
    </row>
    <row r="357" spans="1:28" ht="18" customHeight="1" outlineLevel="1" x14ac:dyDescent="0.25">
      <c r="A357" s="35" t="s">
        <v>584</v>
      </c>
      <c r="B357" s="44" t="s">
        <v>585</v>
      </c>
      <c r="C357" s="37" t="s">
        <v>516</v>
      </c>
      <c r="D357" s="34" t="s">
        <v>48</v>
      </c>
      <c r="E357" s="34" t="s">
        <v>48</v>
      </c>
      <c r="F357" s="34" t="s">
        <v>48</v>
      </c>
      <c r="G357" s="34" t="s">
        <v>48</v>
      </c>
      <c r="H357" s="34" t="s">
        <v>48</v>
      </c>
      <c r="I357" s="34" t="s">
        <v>48</v>
      </c>
      <c r="J357" s="34" t="s">
        <v>48</v>
      </c>
      <c r="K357" s="34" t="s">
        <v>48</v>
      </c>
      <c r="L357" s="34" t="s">
        <v>48</v>
      </c>
      <c r="M357" s="34" t="s">
        <v>48</v>
      </c>
      <c r="N357" s="34" t="s">
        <v>48</v>
      </c>
      <c r="O357" s="34" t="s">
        <v>48</v>
      </c>
      <c r="P357" s="34" t="s">
        <v>48</v>
      </c>
      <c r="Q357" s="34" t="s">
        <v>48</v>
      </c>
      <c r="R357" s="34" t="s">
        <v>48</v>
      </c>
      <c r="S357" s="34" t="s">
        <v>48</v>
      </c>
      <c r="T357" s="34" t="s">
        <v>48</v>
      </c>
      <c r="U357" s="34" t="s">
        <v>48</v>
      </c>
      <c r="V357" s="34" t="s">
        <v>48</v>
      </c>
      <c r="W357" s="34" t="s">
        <v>48</v>
      </c>
      <c r="X357" s="34" t="s">
        <v>48</v>
      </c>
      <c r="Y357" s="34" t="s">
        <v>48</v>
      </c>
      <c r="Z357" s="34" t="s">
        <v>48</v>
      </c>
      <c r="AA357" s="34" t="s">
        <v>48</v>
      </c>
      <c r="AB357" s="34" t="s">
        <v>48</v>
      </c>
    </row>
    <row r="358" spans="1:28" ht="47.25" customHeight="1" outlineLevel="2" x14ac:dyDescent="0.25">
      <c r="A358" s="35" t="s">
        <v>586</v>
      </c>
      <c r="B358" s="40" t="s">
        <v>587</v>
      </c>
      <c r="C358" s="37" t="s">
        <v>516</v>
      </c>
      <c r="D358" s="34" t="s">
        <v>48</v>
      </c>
      <c r="E358" s="34" t="s">
        <v>48</v>
      </c>
      <c r="F358" s="34" t="s">
        <v>48</v>
      </c>
      <c r="G358" s="34" t="s">
        <v>48</v>
      </c>
      <c r="H358" s="34" t="s">
        <v>48</v>
      </c>
      <c r="I358" s="34" t="s">
        <v>48</v>
      </c>
      <c r="J358" s="34" t="s">
        <v>48</v>
      </c>
      <c r="K358" s="34" t="s">
        <v>48</v>
      </c>
      <c r="L358" s="34" t="s">
        <v>48</v>
      </c>
      <c r="M358" s="34" t="s">
        <v>48</v>
      </c>
      <c r="N358" s="34" t="s">
        <v>48</v>
      </c>
      <c r="O358" s="34" t="s">
        <v>48</v>
      </c>
      <c r="P358" s="34" t="s">
        <v>48</v>
      </c>
      <c r="Q358" s="34" t="s">
        <v>48</v>
      </c>
      <c r="R358" s="34" t="s">
        <v>48</v>
      </c>
      <c r="S358" s="34" t="s">
        <v>48</v>
      </c>
      <c r="T358" s="34" t="s">
        <v>48</v>
      </c>
      <c r="U358" s="34" t="s">
        <v>48</v>
      </c>
      <c r="V358" s="34" t="s">
        <v>48</v>
      </c>
      <c r="W358" s="34" t="s">
        <v>48</v>
      </c>
      <c r="X358" s="34" t="s">
        <v>48</v>
      </c>
      <c r="Y358" s="34" t="s">
        <v>48</v>
      </c>
      <c r="Z358" s="34" t="s">
        <v>48</v>
      </c>
      <c r="AA358" s="34" t="s">
        <v>48</v>
      </c>
      <c r="AB358" s="34" t="s">
        <v>48</v>
      </c>
    </row>
    <row r="359" spans="1:28" ht="47.25" customHeight="1" outlineLevel="2" x14ac:dyDescent="0.25">
      <c r="A359" s="35" t="s">
        <v>588</v>
      </c>
      <c r="B359" s="40" t="s">
        <v>589</v>
      </c>
      <c r="C359" s="37" t="s">
        <v>516</v>
      </c>
      <c r="D359" s="34" t="s">
        <v>48</v>
      </c>
      <c r="E359" s="34" t="s">
        <v>48</v>
      </c>
      <c r="F359" s="34" t="s">
        <v>48</v>
      </c>
      <c r="G359" s="34" t="s">
        <v>48</v>
      </c>
      <c r="H359" s="34" t="s">
        <v>48</v>
      </c>
      <c r="I359" s="34" t="s">
        <v>48</v>
      </c>
      <c r="J359" s="34" t="s">
        <v>48</v>
      </c>
      <c r="K359" s="34" t="s">
        <v>48</v>
      </c>
      <c r="L359" s="34" t="s">
        <v>48</v>
      </c>
      <c r="M359" s="34" t="s">
        <v>48</v>
      </c>
      <c r="N359" s="34" t="s">
        <v>48</v>
      </c>
      <c r="O359" s="34" t="s">
        <v>48</v>
      </c>
      <c r="P359" s="34" t="s">
        <v>48</v>
      </c>
      <c r="Q359" s="34" t="s">
        <v>48</v>
      </c>
      <c r="R359" s="34" t="s">
        <v>48</v>
      </c>
      <c r="S359" s="34" t="s">
        <v>48</v>
      </c>
      <c r="T359" s="34" t="s">
        <v>48</v>
      </c>
      <c r="U359" s="34" t="s">
        <v>48</v>
      </c>
      <c r="V359" s="34" t="s">
        <v>48</v>
      </c>
      <c r="W359" s="34" t="s">
        <v>48</v>
      </c>
      <c r="X359" s="34" t="s">
        <v>48</v>
      </c>
      <c r="Y359" s="34" t="s">
        <v>48</v>
      </c>
      <c r="Z359" s="34" t="s">
        <v>48</v>
      </c>
      <c r="AA359" s="34" t="s">
        <v>48</v>
      </c>
      <c r="AB359" s="34" t="s">
        <v>48</v>
      </c>
    </row>
    <row r="360" spans="1:28" ht="31.5" customHeight="1" outlineLevel="2" x14ac:dyDescent="0.25">
      <c r="A360" s="35" t="s">
        <v>590</v>
      </c>
      <c r="B360" s="40" t="s">
        <v>591</v>
      </c>
      <c r="C360" s="37" t="s">
        <v>516</v>
      </c>
      <c r="D360" s="34" t="s">
        <v>48</v>
      </c>
      <c r="E360" s="34" t="s">
        <v>48</v>
      </c>
      <c r="F360" s="34" t="s">
        <v>48</v>
      </c>
      <c r="G360" s="34" t="s">
        <v>48</v>
      </c>
      <c r="H360" s="34" t="s">
        <v>48</v>
      </c>
      <c r="I360" s="34" t="s">
        <v>48</v>
      </c>
      <c r="J360" s="34" t="s">
        <v>48</v>
      </c>
      <c r="K360" s="34" t="s">
        <v>48</v>
      </c>
      <c r="L360" s="34" t="s">
        <v>48</v>
      </c>
      <c r="M360" s="34" t="s">
        <v>48</v>
      </c>
      <c r="N360" s="34" t="s">
        <v>48</v>
      </c>
      <c r="O360" s="34" t="s">
        <v>48</v>
      </c>
      <c r="P360" s="34" t="s">
        <v>48</v>
      </c>
      <c r="Q360" s="34" t="s">
        <v>48</v>
      </c>
      <c r="R360" s="34" t="s">
        <v>48</v>
      </c>
      <c r="S360" s="34" t="s">
        <v>48</v>
      </c>
      <c r="T360" s="34" t="s">
        <v>48</v>
      </c>
      <c r="U360" s="34" t="s">
        <v>48</v>
      </c>
      <c r="V360" s="34" t="s">
        <v>48</v>
      </c>
      <c r="W360" s="34" t="s">
        <v>48</v>
      </c>
      <c r="X360" s="34" t="s">
        <v>48</v>
      </c>
      <c r="Y360" s="34" t="s">
        <v>48</v>
      </c>
      <c r="Z360" s="34" t="s">
        <v>48</v>
      </c>
      <c r="AA360" s="34" t="s">
        <v>48</v>
      </c>
      <c r="AB360" s="34" t="s">
        <v>48</v>
      </c>
    </row>
    <row r="361" spans="1:28" ht="15.75" customHeight="1" outlineLevel="1" x14ac:dyDescent="0.25">
      <c r="A361" s="35" t="s">
        <v>592</v>
      </c>
      <c r="B361" s="44" t="s">
        <v>593</v>
      </c>
      <c r="C361" s="37" t="s">
        <v>526</v>
      </c>
      <c r="D361" s="34" t="s">
        <v>48</v>
      </c>
      <c r="E361" s="34" t="s">
        <v>48</v>
      </c>
      <c r="F361" s="34" t="s">
        <v>48</v>
      </c>
      <c r="G361" s="34" t="s">
        <v>48</v>
      </c>
      <c r="H361" s="34" t="s">
        <v>48</v>
      </c>
      <c r="I361" s="34" t="s">
        <v>48</v>
      </c>
      <c r="J361" s="34" t="s">
        <v>48</v>
      </c>
      <c r="K361" s="34" t="s">
        <v>48</v>
      </c>
      <c r="L361" s="34" t="s">
        <v>48</v>
      </c>
      <c r="M361" s="34" t="s">
        <v>48</v>
      </c>
      <c r="N361" s="34" t="s">
        <v>48</v>
      </c>
      <c r="O361" s="34" t="s">
        <v>48</v>
      </c>
      <c r="P361" s="34" t="s">
        <v>48</v>
      </c>
      <c r="Q361" s="34" t="s">
        <v>48</v>
      </c>
      <c r="R361" s="34" t="s">
        <v>48</v>
      </c>
      <c r="S361" s="34" t="s">
        <v>48</v>
      </c>
      <c r="T361" s="34" t="s">
        <v>48</v>
      </c>
      <c r="U361" s="34" t="s">
        <v>48</v>
      </c>
      <c r="V361" s="34" t="s">
        <v>48</v>
      </c>
      <c r="W361" s="34" t="s">
        <v>48</v>
      </c>
      <c r="X361" s="34" t="s">
        <v>48</v>
      </c>
      <c r="Y361" s="34" t="s">
        <v>48</v>
      </c>
      <c r="Z361" s="34" t="s">
        <v>48</v>
      </c>
      <c r="AA361" s="34" t="s">
        <v>48</v>
      </c>
      <c r="AB361" s="34" t="s">
        <v>48</v>
      </c>
    </row>
    <row r="362" spans="1:28" ht="31.5" customHeight="1" outlineLevel="2" x14ac:dyDescent="0.25">
      <c r="A362" s="35" t="s">
        <v>594</v>
      </c>
      <c r="B362" s="40" t="s">
        <v>595</v>
      </c>
      <c r="C362" s="37" t="s">
        <v>526</v>
      </c>
      <c r="D362" s="34" t="s">
        <v>48</v>
      </c>
      <c r="E362" s="34" t="s">
        <v>48</v>
      </c>
      <c r="F362" s="34" t="s">
        <v>48</v>
      </c>
      <c r="G362" s="34" t="s">
        <v>48</v>
      </c>
      <c r="H362" s="34" t="s">
        <v>48</v>
      </c>
      <c r="I362" s="34" t="s">
        <v>48</v>
      </c>
      <c r="J362" s="34" t="s">
        <v>48</v>
      </c>
      <c r="K362" s="34" t="s">
        <v>48</v>
      </c>
      <c r="L362" s="34" t="s">
        <v>48</v>
      </c>
      <c r="M362" s="34" t="s">
        <v>48</v>
      </c>
      <c r="N362" s="34" t="s">
        <v>48</v>
      </c>
      <c r="O362" s="34" t="s">
        <v>48</v>
      </c>
      <c r="P362" s="34" t="s">
        <v>48</v>
      </c>
      <c r="Q362" s="34" t="s">
        <v>48</v>
      </c>
      <c r="R362" s="34" t="s">
        <v>48</v>
      </c>
      <c r="S362" s="34" t="s">
        <v>48</v>
      </c>
      <c r="T362" s="34" t="s">
        <v>48</v>
      </c>
      <c r="U362" s="34" t="s">
        <v>48</v>
      </c>
      <c r="V362" s="34" t="s">
        <v>48</v>
      </c>
      <c r="W362" s="34" t="s">
        <v>48</v>
      </c>
      <c r="X362" s="34" t="s">
        <v>48</v>
      </c>
      <c r="Y362" s="34" t="s">
        <v>48</v>
      </c>
      <c r="Z362" s="34" t="s">
        <v>48</v>
      </c>
      <c r="AA362" s="34" t="s">
        <v>48</v>
      </c>
      <c r="AB362" s="34" t="s">
        <v>48</v>
      </c>
    </row>
    <row r="363" spans="1:28" ht="15.75" customHeight="1" outlineLevel="2" x14ac:dyDescent="0.25">
      <c r="A363" s="35" t="s">
        <v>596</v>
      </c>
      <c r="B363" s="40" t="s">
        <v>597</v>
      </c>
      <c r="C363" s="37" t="s">
        <v>526</v>
      </c>
      <c r="D363" s="34" t="s">
        <v>48</v>
      </c>
      <c r="E363" s="34" t="s">
        <v>48</v>
      </c>
      <c r="F363" s="34" t="s">
        <v>48</v>
      </c>
      <c r="G363" s="34" t="s">
        <v>48</v>
      </c>
      <c r="H363" s="34" t="s">
        <v>48</v>
      </c>
      <c r="I363" s="34" t="s">
        <v>48</v>
      </c>
      <c r="J363" s="34" t="s">
        <v>48</v>
      </c>
      <c r="K363" s="34" t="s">
        <v>48</v>
      </c>
      <c r="L363" s="34" t="s">
        <v>48</v>
      </c>
      <c r="M363" s="34" t="s">
        <v>48</v>
      </c>
      <c r="N363" s="34" t="s">
        <v>48</v>
      </c>
      <c r="O363" s="34" t="s">
        <v>48</v>
      </c>
      <c r="P363" s="34" t="s">
        <v>48</v>
      </c>
      <c r="Q363" s="34" t="s">
        <v>48</v>
      </c>
      <c r="R363" s="34" t="s">
        <v>48</v>
      </c>
      <c r="S363" s="34" t="s">
        <v>48</v>
      </c>
      <c r="T363" s="34" t="s">
        <v>48</v>
      </c>
      <c r="U363" s="34" t="s">
        <v>48</v>
      </c>
      <c r="V363" s="34" t="s">
        <v>48</v>
      </c>
      <c r="W363" s="34" t="s">
        <v>48</v>
      </c>
      <c r="X363" s="34" t="s">
        <v>48</v>
      </c>
      <c r="Y363" s="34" t="s">
        <v>48</v>
      </c>
      <c r="Z363" s="34" t="s">
        <v>48</v>
      </c>
      <c r="AA363" s="34" t="s">
        <v>48</v>
      </c>
      <c r="AB363" s="34" t="s">
        <v>48</v>
      </c>
    </row>
    <row r="364" spans="1:28" ht="31.5" customHeight="1" outlineLevel="1" x14ac:dyDescent="0.25">
      <c r="A364" s="35" t="s">
        <v>598</v>
      </c>
      <c r="B364" s="44" t="s">
        <v>599</v>
      </c>
      <c r="C364" s="37" t="s">
        <v>37</v>
      </c>
      <c r="D364" s="34" t="s">
        <v>48</v>
      </c>
      <c r="E364" s="34" t="s">
        <v>48</v>
      </c>
      <c r="F364" s="34" t="s">
        <v>48</v>
      </c>
      <c r="G364" s="34" t="s">
        <v>48</v>
      </c>
      <c r="H364" s="34" t="s">
        <v>48</v>
      </c>
      <c r="I364" s="34" t="s">
        <v>48</v>
      </c>
      <c r="J364" s="34" t="s">
        <v>48</v>
      </c>
      <c r="K364" s="34" t="s">
        <v>48</v>
      </c>
      <c r="L364" s="34" t="s">
        <v>48</v>
      </c>
      <c r="M364" s="34" t="s">
        <v>48</v>
      </c>
      <c r="N364" s="34" t="s">
        <v>48</v>
      </c>
      <c r="O364" s="34" t="s">
        <v>48</v>
      </c>
      <c r="P364" s="34" t="s">
        <v>48</v>
      </c>
      <c r="Q364" s="34" t="s">
        <v>48</v>
      </c>
      <c r="R364" s="34" t="s">
        <v>48</v>
      </c>
      <c r="S364" s="34" t="s">
        <v>48</v>
      </c>
      <c r="T364" s="34" t="s">
        <v>48</v>
      </c>
      <c r="U364" s="34" t="s">
        <v>48</v>
      </c>
      <c r="V364" s="34" t="s">
        <v>48</v>
      </c>
      <c r="W364" s="34" t="s">
        <v>48</v>
      </c>
      <c r="X364" s="34" t="s">
        <v>48</v>
      </c>
      <c r="Y364" s="34" t="s">
        <v>48</v>
      </c>
      <c r="Z364" s="34" t="s">
        <v>48</v>
      </c>
      <c r="AA364" s="34" t="s">
        <v>48</v>
      </c>
      <c r="AB364" s="34" t="s">
        <v>48</v>
      </c>
    </row>
    <row r="365" spans="1:28" ht="15.75" customHeight="1" outlineLevel="2" x14ac:dyDescent="0.25">
      <c r="A365" s="35" t="s">
        <v>600</v>
      </c>
      <c r="B365" s="40" t="s">
        <v>601</v>
      </c>
      <c r="C365" s="37" t="s">
        <v>37</v>
      </c>
      <c r="D365" s="34" t="s">
        <v>48</v>
      </c>
      <c r="E365" s="34" t="s">
        <v>48</v>
      </c>
      <c r="F365" s="34" t="s">
        <v>48</v>
      </c>
      <c r="G365" s="34" t="s">
        <v>48</v>
      </c>
      <c r="H365" s="34" t="s">
        <v>48</v>
      </c>
      <c r="I365" s="34" t="s">
        <v>48</v>
      </c>
      <c r="J365" s="34" t="s">
        <v>48</v>
      </c>
      <c r="K365" s="34" t="s">
        <v>48</v>
      </c>
      <c r="L365" s="34" t="s">
        <v>48</v>
      </c>
      <c r="M365" s="34" t="s">
        <v>48</v>
      </c>
      <c r="N365" s="34" t="s">
        <v>48</v>
      </c>
      <c r="O365" s="34" t="s">
        <v>48</v>
      </c>
      <c r="P365" s="34" t="s">
        <v>48</v>
      </c>
      <c r="Q365" s="34" t="s">
        <v>48</v>
      </c>
      <c r="R365" s="34" t="s">
        <v>48</v>
      </c>
      <c r="S365" s="34" t="s">
        <v>48</v>
      </c>
      <c r="T365" s="34" t="s">
        <v>48</v>
      </c>
      <c r="U365" s="34" t="s">
        <v>48</v>
      </c>
      <c r="V365" s="34" t="s">
        <v>48</v>
      </c>
      <c r="W365" s="34" t="s">
        <v>48</v>
      </c>
      <c r="X365" s="34" t="s">
        <v>48</v>
      </c>
      <c r="Y365" s="34" t="s">
        <v>48</v>
      </c>
      <c r="Z365" s="34" t="s">
        <v>48</v>
      </c>
      <c r="AA365" s="34" t="s">
        <v>48</v>
      </c>
      <c r="AB365" s="34" t="s">
        <v>48</v>
      </c>
    </row>
    <row r="366" spans="1:28" ht="15.75" customHeight="1" outlineLevel="2" x14ac:dyDescent="0.25">
      <c r="A366" s="35" t="s">
        <v>602</v>
      </c>
      <c r="B366" s="40" t="s">
        <v>64</v>
      </c>
      <c r="C366" s="37" t="s">
        <v>37</v>
      </c>
      <c r="D366" s="34" t="s">
        <v>48</v>
      </c>
      <c r="E366" s="34" t="s">
        <v>48</v>
      </c>
      <c r="F366" s="34" t="s">
        <v>48</v>
      </c>
      <c r="G366" s="34" t="s">
        <v>48</v>
      </c>
      <c r="H366" s="34" t="s">
        <v>48</v>
      </c>
      <c r="I366" s="34" t="s">
        <v>48</v>
      </c>
      <c r="J366" s="34" t="s">
        <v>48</v>
      </c>
      <c r="K366" s="34" t="s">
        <v>48</v>
      </c>
      <c r="L366" s="34" t="s">
        <v>48</v>
      </c>
      <c r="M366" s="34" t="s">
        <v>48</v>
      </c>
      <c r="N366" s="34" t="s">
        <v>48</v>
      </c>
      <c r="O366" s="34" t="s">
        <v>48</v>
      </c>
      <c r="P366" s="34" t="s">
        <v>48</v>
      </c>
      <c r="Q366" s="34" t="s">
        <v>48</v>
      </c>
      <c r="R366" s="34" t="s">
        <v>48</v>
      </c>
      <c r="S366" s="34" t="s">
        <v>48</v>
      </c>
      <c r="T366" s="34" t="s">
        <v>48</v>
      </c>
      <c r="U366" s="34" t="s">
        <v>48</v>
      </c>
      <c r="V366" s="34" t="s">
        <v>48</v>
      </c>
      <c r="W366" s="34" t="s">
        <v>48</v>
      </c>
      <c r="X366" s="34" t="s">
        <v>48</v>
      </c>
      <c r="Y366" s="34" t="s">
        <v>48</v>
      </c>
      <c r="Z366" s="34" t="s">
        <v>48</v>
      </c>
      <c r="AA366" s="34" t="s">
        <v>48</v>
      </c>
      <c r="AB366" s="34" t="s">
        <v>48</v>
      </c>
    </row>
    <row r="367" spans="1:28" s="20" customFormat="1" x14ac:dyDescent="0.25">
      <c r="A367" s="31" t="s">
        <v>603</v>
      </c>
      <c r="B367" s="32" t="s">
        <v>604</v>
      </c>
      <c r="C367" s="33" t="s">
        <v>605</v>
      </c>
      <c r="D367" s="34">
        <v>2915.7774999999997</v>
      </c>
      <c r="E367" s="34">
        <v>2903.3750000000009</v>
      </c>
      <c r="F367" s="34">
        <v>2903.3750000000009</v>
      </c>
      <c r="G367" s="34">
        <v>2904</v>
      </c>
      <c r="H367" s="34">
        <v>2921.5324999999998</v>
      </c>
      <c r="I367" s="34">
        <v>2904</v>
      </c>
      <c r="J367" s="34">
        <v>2889.3325000000004</v>
      </c>
      <c r="K367" s="34">
        <v>2900</v>
      </c>
      <c r="L367" s="34">
        <v>2889.45</v>
      </c>
      <c r="M367" s="34">
        <v>2910</v>
      </c>
      <c r="N367" s="34">
        <v>2875.5824999999995</v>
      </c>
      <c r="O367" s="34">
        <v>2910</v>
      </c>
      <c r="P367" s="34">
        <v>2890.9</v>
      </c>
      <c r="Q367" s="34">
        <v>2907</v>
      </c>
      <c r="R367" s="34">
        <v>2886.9</v>
      </c>
      <c r="S367" s="34">
        <v>2900</v>
      </c>
      <c r="T367" s="34">
        <v>2880.9</v>
      </c>
      <c r="U367" s="34">
        <v>2893</v>
      </c>
      <c r="V367" s="34">
        <v>2875.9</v>
      </c>
      <c r="W367" s="34">
        <v>2893</v>
      </c>
      <c r="X367" s="34">
        <v>2870.9</v>
      </c>
      <c r="Y367" s="34">
        <v>2893</v>
      </c>
      <c r="Z367" s="34">
        <v>2870.9</v>
      </c>
      <c r="AA367" s="33" t="s">
        <v>48</v>
      </c>
      <c r="AB367" s="33" t="s">
        <v>48</v>
      </c>
    </row>
    <row r="368" spans="1:28" s="65" customFormat="1" ht="32.25" customHeight="1" x14ac:dyDescent="0.3">
      <c r="A368" s="61"/>
      <c r="B368" s="62" t="s">
        <v>606</v>
      </c>
      <c r="C368" s="63"/>
      <c r="D368" s="64"/>
      <c r="E368" s="64"/>
      <c r="F368" s="64"/>
      <c r="G368" s="64"/>
      <c r="H368" s="64"/>
      <c r="I368" s="64"/>
      <c r="J368" s="64"/>
      <c r="K368" s="64"/>
      <c r="L368" s="64"/>
      <c r="M368" s="64"/>
      <c r="N368" s="64"/>
      <c r="O368" s="64"/>
      <c r="P368" s="64"/>
      <c r="Q368" s="64"/>
      <c r="R368" s="64"/>
      <c r="S368" s="64"/>
      <c r="T368" s="64"/>
      <c r="U368" s="64"/>
      <c r="V368" s="64"/>
      <c r="W368" s="64"/>
      <c r="X368" s="64"/>
      <c r="Y368" s="64"/>
      <c r="Z368" s="64"/>
      <c r="AA368" s="64"/>
      <c r="AB368" s="64"/>
    </row>
    <row r="369" spans="1:28" ht="0.75" customHeight="1" x14ac:dyDescent="0.25">
      <c r="A369" s="66"/>
      <c r="B369" s="66"/>
      <c r="C369" s="67"/>
      <c r="D369" s="68"/>
      <c r="E369" s="69"/>
      <c r="F369" s="69"/>
      <c r="G369" s="69"/>
      <c r="H369" s="69"/>
      <c r="I369" s="69"/>
      <c r="J369" s="69"/>
      <c r="K369" s="69"/>
      <c r="L369" s="69"/>
      <c r="M369" s="69"/>
      <c r="N369" s="69"/>
      <c r="O369" s="69"/>
      <c r="P369" s="69"/>
      <c r="Q369" s="69"/>
      <c r="R369" s="69"/>
      <c r="S369" s="69"/>
      <c r="T369" s="69"/>
      <c r="U369" s="69"/>
      <c r="V369" s="69"/>
      <c r="W369" s="69"/>
      <c r="X369" s="69"/>
      <c r="Y369" s="69"/>
      <c r="Z369" s="69"/>
      <c r="AA369" s="69"/>
      <c r="AB369" s="69"/>
    </row>
    <row r="370" spans="1:28" s="22" customFormat="1" ht="36" customHeight="1" x14ac:dyDescent="0.2">
      <c r="A370" s="84" t="s">
        <v>11</v>
      </c>
      <c r="B370" s="85" t="s">
        <v>12</v>
      </c>
      <c r="C370" s="86" t="s">
        <v>13</v>
      </c>
      <c r="D370" s="21" t="s">
        <v>14</v>
      </c>
      <c r="E370" s="21" t="s">
        <v>15</v>
      </c>
      <c r="F370" s="21" t="s">
        <v>16</v>
      </c>
      <c r="G370" s="83" t="s">
        <v>17</v>
      </c>
      <c r="H370" s="83"/>
      <c r="I370" s="75" t="s">
        <v>18</v>
      </c>
      <c r="J370" s="75"/>
      <c r="K370" s="83" t="s">
        <v>19</v>
      </c>
      <c r="L370" s="83"/>
      <c r="M370" s="75" t="s">
        <v>20</v>
      </c>
      <c r="N370" s="75"/>
      <c r="O370" s="83" t="s">
        <v>21</v>
      </c>
      <c r="P370" s="83"/>
      <c r="Q370" s="75" t="s">
        <v>22</v>
      </c>
      <c r="R370" s="75"/>
      <c r="S370" s="75" t="s">
        <v>23</v>
      </c>
      <c r="T370" s="75"/>
      <c r="U370" s="75" t="s">
        <v>24</v>
      </c>
      <c r="V370" s="75"/>
      <c r="W370" s="75" t="s">
        <v>25</v>
      </c>
      <c r="X370" s="75"/>
      <c r="Y370" s="75" t="s">
        <v>26</v>
      </c>
      <c r="Z370" s="75"/>
      <c r="AA370" s="75" t="s">
        <v>27</v>
      </c>
      <c r="AB370" s="75"/>
    </row>
    <row r="371" spans="1:28" s="24" customFormat="1" ht="58.5" customHeight="1" x14ac:dyDescent="0.2">
      <c r="A371" s="84"/>
      <c r="B371" s="85"/>
      <c r="C371" s="86"/>
      <c r="D371" s="23" t="s">
        <v>28</v>
      </c>
      <c r="E371" s="23" t="s">
        <v>28</v>
      </c>
      <c r="F371" s="23" t="s">
        <v>28</v>
      </c>
      <c r="G371" s="23" t="s">
        <v>29</v>
      </c>
      <c r="H371" s="23" t="s">
        <v>28</v>
      </c>
      <c r="I371" s="23" t="s">
        <v>29</v>
      </c>
      <c r="J371" s="23" t="s">
        <v>28</v>
      </c>
      <c r="K371" s="23" t="s">
        <v>29</v>
      </c>
      <c r="L371" s="23" t="str">
        <f>J371</f>
        <v>Факт</v>
      </c>
      <c r="M371" s="23" t="s">
        <v>29</v>
      </c>
      <c r="N371" s="23" t="s">
        <v>28</v>
      </c>
      <c r="O371" s="23" t="s">
        <v>29</v>
      </c>
      <c r="P371" s="23" t="s">
        <v>30</v>
      </c>
      <c r="Q371" s="23" t="s">
        <v>29</v>
      </c>
      <c r="R371" s="23" t="s">
        <v>30</v>
      </c>
      <c r="S371" s="23" t="s">
        <v>29</v>
      </c>
      <c r="T371" s="23" t="s">
        <v>30</v>
      </c>
      <c r="U371" s="23" t="s">
        <v>29</v>
      </c>
      <c r="V371" s="23" t="s">
        <v>30</v>
      </c>
      <c r="W371" s="23" t="s">
        <v>29</v>
      </c>
      <c r="X371" s="23" t="s">
        <v>30</v>
      </c>
      <c r="Y371" s="23" t="s">
        <v>29</v>
      </c>
      <c r="Z371" s="23" t="s">
        <v>30</v>
      </c>
      <c r="AA371" s="23" t="s">
        <v>29</v>
      </c>
      <c r="AB371" s="23" t="s">
        <v>30</v>
      </c>
    </row>
    <row r="372" spans="1:28" s="28" customFormat="1" x14ac:dyDescent="0.25">
      <c r="A372" s="25">
        <v>1</v>
      </c>
      <c r="B372" s="26">
        <v>2</v>
      </c>
      <c r="C372" s="27">
        <v>3</v>
      </c>
      <c r="D372" s="26">
        <v>4</v>
      </c>
      <c r="E372" s="26">
        <v>5</v>
      </c>
      <c r="F372" s="25" t="s">
        <v>31</v>
      </c>
      <c r="G372" s="26">
        <v>7</v>
      </c>
      <c r="H372" s="25" t="s">
        <v>32</v>
      </c>
      <c r="I372" s="26">
        <v>9</v>
      </c>
      <c r="J372" s="25" t="s">
        <v>33</v>
      </c>
      <c r="K372" s="26">
        <v>11</v>
      </c>
      <c r="L372" s="25">
        <v>12</v>
      </c>
      <c r="M372" s="26">
        <v>13</v>
      </c>
      <c r="N372" s="25">
        <v>14</v>
      </c>
      <c r="O372" s="26">
        <v>15</v>
      </c>
      <c r="P372" s="25">
        <v>16</v>
      </c>
      <c r="Q372" s="26">
        <v>17</v>
      </c>
      <c r="R372" s="25">
        <v>18</v>
      </c>
      <c r="S372" s="26">
        <v>19</v>
      </c>
      <c r="T372" s="25">
        <v>20</v>
      </c>
      <c r="U372" s="26">
        <v>21</v>
      </c>
      <c r="V372" s="25">
        <v>22</v>
      </c>
      <c r="W372" s="26">
        <v>23</v>
      </c>
      <c r="X372" s="25">
        <v>24</v>
      </c>
      <c r="Y372" s="26">
        <v>25</v>
      </c>
      <c r="Z372" s="25">
        <v>26</v>
      </c>
      <c r="AA372" s="26">
        <v>27</v>
      </c>
      <c r="AB372" s="25">
        <v>28</v>
      </c>
    </row>
    <row r="373" spans="1:28" s="20" customFormat="1" ht="30.75" customHeight="1" x14ac:dyDescent="0.25">
      <c r="A373" s="87" t="s">
        <v>607</v>
      </c>
      <c r="B373" s="87"/>
      <c r="C373" s="33" t="s">
        <v>37</v>
      </c>
      <c r="D373" s="45">
        <v>1365.9870925699997</v>
      </c>
      <c r="E373" s="45">
        <v>1314.6946203899997</v>
      </c>
      <c r="F373" s="45">
        <v>1718.5837618475261</v>
      </c>
      <c r="G373" s="45">
        <v>1952.3411833542007</v>
      </c>
      <c r="H373" s="45">
        <v>2144.3682956499993</v>
      </c>
      <c r="I373" s="45">
        <v>2657.3650290999999</v>
      </c>
      <c r="J373" s="45">
        <v>1993.7195219299999</v>
      </c>
      <c r="K373" s="45">
        <v>2600.8901582125995</v>
      </c>
      <c r="L373" s="45">
        <v>2273.0153082600004</v>
      </c>
      <c r="M373" s="45">
        <v>1154.9760521000001</v>
      </c>
      <c r="N373" s="45">
        <v>1118.5901450899999</v>
      </c>
      <c r="O373" s="45">
        <v>1363.7290278947844</v>
      </c>
      <c r="P373" s="45">
        <v>1084.29145051</v>
      </c>
      <c r="Q373" s="45">
        <v>1206.4200752150491</v>
      </c>
      <c r="R373" s="45">
        <v>1263.5363395099998</v>
      </c>
      <c r="S373" s="45">
        <v>1356.1133765680493</v>
      </c>
      <c r="T373" s="45">
        <v>1314.12051507</v>
      </c>
      <c r="U373" s="45">
        <v>1611.4145594217518</v>
      </c>
      <c r="V373" s="45">
        <v>1553.5294886600002</v>
      </c>
      <c r="W373" s="45">
        <v>1733.7472858043834</v>
      </c>
      <c r="X373" s="45">
        <v>1691.9901448000001</v>
      </c>
      <c r="Y373" s="45">
        <v>1856.0800121870154</v>
      </c>
      <c r="Z373" s="45">
        <v>1846.0524631200001</v>
      </c>
      <c r="AA373" s="34">
        <v>17493.076759857835</v>
      </c>
      <c r="AB373" s="34">
        <v>16283.213672600001</v>
      </c>
    </row>
    <row r="374" spans="1:28" s="20" customFormat="1" ht="15.75" customHeight="1" x14ac:dyDescent="0.25">
      <c r="A374" s="31" t="s">
        <v>35</v>
      </c>
      <c r="B374" s="70" t="s">
        <v>608</v>
      </c>
      <c r="C374" s="33" t="s">
        <v>37</v>
      </c>
      <c r="D374" s="45">
        <v>1077.0393798487999</v>
      </c>
      <c r="E374" s="45">
        <v>1260.9898003899998</v>
      </c>
      <c r="F374" s="45">
        <v>1718.5837618475261</v>
      </c>
      <c r="G374" s="45">
        <v>1952.3411833542007</v>
      </c>
      <c r="H374" s="45">
        <v>2144.3682956499993</v>
      </c>
      <c r="I374" s="45">
        <v>2657.3650290999999</v>
      </c>
      <c r="J374" s="45">
        <v>1993.7195219299999</v>
      </c>
      <c r="K374" s="45">
        <v>2600.8901582125995</v>
      </c>
      <c r="L374" s="45">
        <v>2273.0153082600004</v>
      </c>
      <c r="M374" s="45">
        <v>1154.9760521000001</v>
      </c>
      <c r="N374" s="45">
        <v>1118.5901450899999</v>
      </c>
      <c r="O374" s="45">
        <v>806.00125426778436</v>
      </c>
      <c r="P374" s="45">
        <v>526.56367687999989</v>
      </c>
      <c r="Q374" s="45">
        <v>560.0179645080492</v>
      </c>
      <c r="R374" s="45">
        <v>617.13422879999996</v>
      </c>
      <c r="S374" s="45">
        <v>1356.1133765680493</v>
      </c>
      <c r="T374" s="45">
        <v>1314.12051507</v>
      </c>
      <c r="U374" s="45">
        <v>1611.4145594217518</v>
      </c>
      <c r="V374" s="45">
        <v>1553.5294886600002</v>
      </c>
      <c r="W374" s="45">
        <v>1733.7472858043834</v>
      </c>
      <c r="X374" s="45">
        <v>1691.9901448000001</v>
      </c>
      <c r="Y374" s="45">
        <v>1856.0800121870154</v>
      </c>
      <c r="Z374" s="45">
        <v>1846.0524631200001</v>
      </c>
      <c r="AA374" s="34">
        <v>16288.946875523838</v>
      </c>
      <c r="AB374" s="34">
        <v>15079.083788260001</v>
      </c>
    </row>
    <row r="375" spans="1:28" ht="15.75" customHeight="1" x14ac:dyDescent="0.25">
      <c r="A375" s="31" t="s">
        <v>38</v>
      </c>
      <c r="B375" s="41" t="s">
        <v>609</v>
      </c>
      <c r="C375" s="33" t="s">
        <v>37</v>
      </c>
      <c r="D375" s="45">
        <v>0</v>
      </c>
      <c r="E375" s="45">
        <v>302.58648999999997</v>
      </c>
      <c r="F375" s="45">
        <v>422.017</v>
      </c>
      <c r="G375" s="45">
        <v>1267.8532125706001</v>
      </c>
      <c r="H375" s="45">
        <v>1266.4279798899995</v>
      </c>
      <c r="I375" s="45">
        <v>1564.9213999999999</v>
      </c>
      <c r="J375" s="45">
        <v>862.29300000000001</v>
      </c>
      <c r="K375" s="45">
        <v>1423.672886849</v>
      </c>
      <c r="L375" s="45">
        <v>1362.4587639600002</v>
      </c>
      <c r="M375" s="45">
        <v>172.02320634000003</v>
      </c>
      <c r="N375" s="45">
        <v>40.19566262</v>
      </c>
      <c r="O375" s="45">
        <v>5.9746012499999992</v>
      </c>
      <c r="P375" s="45">
        <v>35.22555328</v>
      </c>
      <c r="Q375" s="45">
        <v>2.8840657000000003</v>
      </c>
      <c r="R375" s="45">
        <v>180.78105374</v>
      </c>
      <c r="S375" s="45">
        <v>0</v>
      </c>
      <c r="T375" s="45">
        <v>56.382627829999997</v>
      </c>
      <c r="U375" s="45">
        <v>0</v>
      </c>
      <c r="V375" s="45">
        <v>55.23655583</v>
      </c>
      <c r="W375" s="45">
        <v>0</v>
      </c>
      <c r="X375" s="45">
        <v>54.123670670000003</v>
      </c>
      <c r="Y375" s="45">
        <v>0</v>
      </c>
      <c r="Z375" s="45">
        <v>53.033460670000004</v>
      </c>
      <c r="AA375" s="34">
        <v>4437.3293727095997</v>
      </c>
      <c r="AB375" s="34">
        <v>3966.1583284899993</v>
      </c>
    </row>
    <row r="376" spans="1:28" ht="31.5" customHeight="1" outlineLevel="1" x14ac:dyDescent="0.25">
      <c r="A376" s="35" t="s">
        <v>40</v>
      </c>
      <c r="B376" s="40" t="s">
        <v>610</v>
      </c>
      <c r="C376" s="37" t="s">
        <v>37</v>
      </c>
      <c r="D376" s="45">
        <v>0</v>
      </c>
      <c r="E376" s="45">
        <v>302.58648999999997</v>
      </c>
      <c r="F376" s="45">
        <v>422.017</v>
      </c>
      <c r="G376" s="45">
        <v>1267.8532125706001</v>
      </c>
      <c r="H376" s="45">
        <v>1266.4059798899996</v>
      </c>
      <c r="I376" s="45">
        <v>1564.9213999999999</v>
      </c>
      <c r="J376" s="45">
        <v>862.29300000000001</v>
      </c>
      <c r="K376" s="45">
        <v>1423.672886849</v>
      </c>
      <c r="L376" s="45">
        <v>1362.4587639600002</v>
      </c>
      <c r="M376" s="45">
        <v>172.02320634000003</v>
      </c>
      <c r="N376" s="45">
        <v>40.19566262</v>
      </c>
      <c r="O376" s="45">
        <v>5.9746012499999992</v>
      </c>
      <c r="P376" s="45">
        <v>35.22555328</v>
      </c>
      <c r="Q376" s="45">
        <v>2.8840657000000003</v>
      </c>
      <c r="R376" s="45">
        <v>180.78105374</v>
      </c>
      <c r="S376" s="45">
        <v>0</v>
      </c>
      <c r="T376" s="45">
        <v>56.382627829999997</v>
      </c>
      <c r="U376" s="45">
        <v>0</v>
      </c>
      <c r="V376" s="45">
        <v>55.23655583</v>
      </c>
      <c r="W376" s="45">
        <v>0</v>
      </c>
      <c r="X376" s="45">
        <v>54.123670670000003</v>
      </c>
      <c r="Y376" s="45">
        <v>0</v>
      </c>
      <c r="Z376" s="45">
        <v>53.033460670000004</v>
      </c>
      <c r="AA376" s="34">
        <v>4437.3293727095997</v>
      </c>
      <c r="AB376" s="34">
        <v>3966.1363284899994</v>
      </c>
    </row>
    <row r="377" spans="1:28" ht="15.75" customHeight="1" outlineLevel="2" x14ac:dyDescent="0.25">
      <c r="A377" s="35" t="s">
        <v>611</v>
      </c>
      <c r="B377" s="42" t="s">
        <v>612</v>
      </c>
      <c r="C377" s="37" t="s">
        <v>37</v>
      </c>
      <c r="D377" s="34">
        <v>0</v>
      </c>
      <c r="E377" s="34">
        <v>0</v>
      </c>
      <c r="F377" s="34">
        <v>0</v>
      </c>
      <c r="G377" s="34">
        <v>0</v>
      </c>
      <c r="H377" s="34">
        <v>0</v>
      </c>
      <c r="I377" s="34">
        <v>0</v>
      </c>
      <c r="J377" s="34">
        <v>0</v>
      </c>
      <c r="K377" s="34">
        <v>0</v>
      </c>
      <c r="L377" s="34">
        <v>0</v>
      </c>
      <c r="M377" s="34">
        <v>0</v>
      </c>
      <c r="N377" s="34">
        <v>0</v>
      </c>
      <c r="O377" s="34">
        <v>0</v>
      </c>
      <c r="P377" s="34">
        <v>0</v>
      </c>
      <c r="Q377" s="34">
        <v>0</v>
      </c>
      <c r="R377" s="34">
        <v>0</v>
      </c>
      <c r="S377" s="34">
        <v>0</v>
      </c>
      <c r="T377" s="34">
        <v>0</v>
      </c>
      <c r="U377" s="34">
        <v>0</v>
      </c>
      <c r="V377" s="34">
        <v>0</v>
      </c>
      <c r="W377" s="34">
        <v>0</v>
      </c>
      <c r="X377" s="34">
        <v>0</v>
      </c>
      <c r="Y377" s="34">
        <v>0</v>
      </c>
      <c r="Z377" s="34">
        <v>0</v>
      </c>
      <c r="AA377" s="34">
        <v>0</v>
      </c>
      <c r="AB377" s="34">
        <v>0</v>
      </c>
    </row>
    <row r="378" spans="1:28" ht="31.5" customHeight="1" outlineLevel="3" x14ac:dyDescent="0.25">
      <c r="A378" s="35" t="s">
        <v>613</v>
      </c>
      <c r="B378" s="43" t="s">
        <v>41</v>
      </c>
      <c r="C378" s="37" t="s">
        <v>37</v>
      </c>
      <c r="D378" s="34">
        <f t="shared" ref="D378:Z379" si="18">IF(D$20="Факт",IF(LEFT(C$19,4)="2019","-",0),IF(D$20="Утвержденный план",0,"-"))</f>
        <v>0</v>
      </c>
      <c r="E378" s="34">
        <f t="shared" si="18"/>
        <v>0</v>
      </c>
      <c r="F378" s="34">
        <f t="shared" si="18"/>
        <v>0</v>
      </c>
      <c r="G378" s="34">
        <f t="shared" si="18"/>
        <v>0</v>
      </c>
      <c r="H378" s="34">
        <f t="shared" si="18"/>
        <v>0</v>
      </c>
      <c r="I378" s="34">
        <f t="shared" si="18"/>
        <v>0</v>
      </c>
      <c r="J378" s="34">
        <f t="shared" si="18"/>
        <v>0</v>
      </c>
      <c r="K378" s="34">
        <f t="shared" si="18"/>
        <v>0</v>
      </c>
      <c r="L378" s="34">
        <f t="shared" si="18"/>
        <v>0</v>
      </c>
      <c r="M378" s="34">
        <f t="shared" si="18"/>
        <v>0</v>
      </c>
      <c r="N378" s="34" t="str">
        <f t="shared" si="18"/>
        <v>-</v>
      </c>
      <c r="O378" s="34">
        <f t="shared" si="18"/>
        <v>0</v>
      </c>
      <c r="P378" s="34" t="str">
        <f t="shared" si="18"/>
        <v>-</v>
      </c>
      <c r="Q378" s="34">
        <f t="shared" si="18"/>
        <v>0</v>
      </c>
      <c r="R378" s="34" t="str">
        <f t="shared" si="18"/>
        <v>-</v>
      </c>
      <c r="S378" s="34">
        <f t="shared" si="18"/>
        <v>0</v>
      </c>
      <c r="T378" s="34" t="str">
        <f t="shared" si="18"/>
        <v>-</v>
      </c>
      <c r="U378" s="34">
        <f t="shared" si="18"/>
        <v>0</v>
      </c>
      <c r="V378" s="34" t="str">
        <f t="shared" si="18"/>
        <v>-</v>
      </c>
      <c r="W378" s="34">
        <f t="shared" si="18"/>
        <v>0</v>
      </c>
      <c r="X378" s="34" t="str">
        <f t="shared" si="18"/>
        <v>-</v>
      </c>
      <c r="Y378" s="34">
        <f t="shared" si="18"/>
        <v>0</v>
      </c>
      <c r="Z378" s="34" t="str">
        <f t="shared" si="18"/>
        <v>-</v>
      </c>
      <c r="AA378" s="34">
        <f t="shared" ref="AA378:AB379" si="19">IF(AA$20="Факт",0,IF(AA$20="Утвержденный план",0,"-"))</f>
        <v>0</v>
      </c>
      <c r="AB378" s="34" t="str">
        <f t="shared" si="19"/>
        <v>-</v>
      </c>
    </row>
    <row r="379" spans="1:28" ht="31.5" customHeight="1" outlineLevel="3" x14ac:dyDescent="0.25">
      <c r="A379" s="35" t="s">
        <v>614</v>
      </c>
      <c r="B379" s="43" t="s">
        <v>43</v>
      </c>
      <c r="C379" s="37" t="s">
        <v>37</v>
      </c>
      <c r="D379" s="34">
        <f t="shared" si="18"/>
        <v>0</v>
      </c>
      <c r="E379" s="34">
        <f t="shared" si="18"/>
        <v>0</v>
      </c>
      <c r="F379" s="34">
        <f t="shared" si="18"/>
        <v>0</v>
      </c>
      <c r="G379" s="34">
        <f t="shared" si="18"/>
        <v>0</v>
      </c>
      <c r="H379" s="34">
        <f t="shared" si="18"/>
        <v>0</v>
      </c>
      <c r="I379" s="34">
        <f t="shared" si="18"/>
        <v>0</v>
      </c>
      <c r="J379" s="34">
        <f t="shared" si="18"/>
        <v>0</v>
      </c>
      <c r="K379" s="34">
        <f t="shared" si="18"/>
        <v>0</v>
      </c>
      <c r="L379" s="34">
        <f t="shared" si="18"/>
        <v>0</v>
      </c>
      <c r="M379" s="34">
        <f t="shared" si="18"/>
        <v>0</v>
      </c>
      <c r="N379" s="34" t="str">
        <f t="shared" si="18"/>
        <v>-</v>
      </c>
      <c r="O379" s="34">
        <f t="shared" si="18"/>
        <v>0</v>
      </c>
      <c r="P379" s="34" t="str">
        <f t="shared" si="18"/>
        <v>-</v>
      </c>
      <c r="Q379" s="34">
        <f t="shared" si="18"/>
        <v>0</v>
      </c>
      <c r="R379" s="34" t="str">
        <f t="shared" si="18"/>
        <v>-</v>
      </c>
      <c r="S379" s="34">
        <f t="shared" si="18"/>
        <v>0</v>
      </c>
      <c r="T379" s="34" t="str">
        <f t="shared" si="18"/>
        <v>-</v>
      </c>
      <c r="U379" s="34">
        <f t="shared" si="18"/>
        <v>0</v>
      </c>
      <c r="V379" s="34" t="str">
        <f t="shared" si="18"/>
        <v>-</v>
      </c>
      <c r="W379" s="34">
        <f t="shared" si="18"/>
        <v>0</v>
      </c>
      <c r="X379" s="34" t="str">
        <f t="shared" si="18"/>
        <v>-</v>
      </c>
      <c r="Y379" s="34">
        <f t="shared" si="18"/>
        <v>0</v>
      </c>
      <c r="Z379" s="34" t="str">
        <f t="shared" si="18"/>
        <v>-</v>
      </c>
      <c r="AA379" s="34">
        <f t="shared" si="19"/>
        <v>0</v>
      </c>
      <c r="AB379" s="34" t="str">
        <f t="shared" si="19"/>
        <v>-</v>
      </c>
    </row>
    <row r="380" spans="1:28" ht="31.5" customHeight="1" outlineLevel="3" x14ac:dyDescent="0.25">
      <c r="A380" s="35" t="s">
        <v>615</v>
      </c>
      <c r="B380" s="43" t="s">
        <v>45</v>
      </c>
      <c r="C380" s="37" t="s">
        <v>37</v>
      </c>
      <c r="D380" s="34">
        <v>0</v>
      </c>
      <c r="E380" s="34">
        <v>0</v>
      </c>
      <c r="F380" s="34">
        <v>0</v>
      </c>
      <c r="G380" s="34">
        <v>0</v>
      </c>
      <c r="H380" s="34">
        <v>0</v>
      </c>
      <c r="I380" s="34">
        <v>0</v>
      </c>
      <c r="J380" s="34">
        <v>0</v>
      </c>
      <c r="K380" s="34">
        <v>0</v>
      </c>
      <c r="L380" s="34">
        <v>0</v>
      </c>
      <c r="M380" s="34">
        <v>0</v>
      </c>
      <c r="N380" s="34">
        <v>0</v>
      </c>
      <c r="O380" s="34">
        <v>0</v>
      </c>
      <c r="P380" s="34">
        <v>0</v>
      </c>
      <c r="Q380" s="34">
        <v>0</v>
      </c>
      <c r="R380" s="34">
        <v>0</v>
      </c>
      <c r="S380" s="34">
        <v>0</v>
      </c>
      <c r="T380" s="34">
        <v>0</v>
      </c>
      <c r="U380" s="34">
        <v>0</v>
      </c>
      <c r="V380" s="34">
        <v>0</v>
      </c>
      <c r="W380" s="34">
        <v>0</v>
      </c>
      <c r="X380" s="34">
        <v>0</v>
      </c>
      <c r="Y380" s="34">
        <v>0</v>
      </c>
      <c r="Z380" s="34">
        <v>0</v>
      </c>
      <c r="AA380" s="34">
        <v>0</v>
      </c>
      <c r="AB380" s="34">
        <v>0</v>
      </c>
    </row>
    <row r="381" spans="1:28" ht="15.75" customHeight="1" outlineLevel="2" x14ac:dyDescent="0.25">
      <c r="A381" s="35" t="s">
        <v>616</v>
      </c>
      <c r="B381" s="42" t="s">
        <v>617</v>
      </c>
      <c r="C381" s="37" t="s">
        <v>37</v>
      </c>
      <c r="D381" s="34" t="s">
        <v>48</v>
      </c>
      <c r="E381" s="34" t="s">
        <v>48</v>
      </c>
      <c r="F381" s="34" t="s">
        <v>48</v>
      </c>
      <c r="G381" s="34" t="s">
        <v>48</v>
      </c>
      <c r="H381" s="34" t="s">
        <v>48</v>
      </c>
      <c r="I381" s="34" t="s">
        <v>48</v>
      </c>
      <c r="J381" s="34" t="s">
        <v>48</v>
      </c>
      <c r="K381" s="34" t="s">
        <v>48</v>
      </c>
      <c r="L381" s="34" t="s">
        <v>48</v>
      </c>
      <c r="M381" s="34" t="s">
        <v>48</v>
      </c>
      <c r="N381" s="34" t="s">
        <v>48</v>
      </c>
      <c r="O381" s="34" t="s">
        <v>48</v>
      </c>
      <c r="P381" s="34" t="s">
        <v>48</v>
      </c>
      <c r="Q381" s="34" t="s">
        <v>48</v>
      </c>
      <c r="R381" s="34" t="s">
        <v>48</v>
      </c>
      <c r="S381" s="34" t="s">
        <v>48</v>
      </c>
      <c r="T381" s="34" t="s">
        <v>48</v>
      </c>
      <c r="U381" s="34" t="s">
        <v>48</v>
      </c>
      <c r="V381" s="34" t="s">
        <v>48</v>
      </c>
      <c r="W381" s="34" t="s">
        <v>48</v>
      </c>
      <c r="X381" s="34" t="s">
        <v>48</v>
      </c>
      <c r="Y381" s="34" t="s">
        <v>48</v>
      </c>
      <c r="Z381" s="34" t="s">
        <v>48</v>
      </c>
      <c r="AA381" s="34" t="s">
        <v>48</v>
      </c>
      <c r="AB381" s="34" t="s">
        <v>48</v>
      </c>
    </row>
    <row r="382" spans="1:28" ht="15.75" customHeight="1" outlineLevel="2" collapsed="1" x14ac:dyDescent="0.25">
      <c r="A382" s="35" t="s">
        <v>618</v>
      </c>
      <c r="B382" s="42" t="s">
        <v>619</v>
      </c>
      <c r="C382" s="37" t="s">
        <v>37</v>
      </c>
      <c r="D382" s="34">
        <v>0</v>
      </c>
      <c r="E382" s="34">
        <v>0</v>
      </c>
      <c r="F382" s="34">
        <v>0</v>
      </c>
      <c r="G382" s="34">
        <v>0</v>
      </c>
      <c r="H382" s="34">
        <v>0</v>
      </c>
      <c r="I382" s="34">
        <v>0</v>
      </c>
      <c r="J382" s="34">
        <v>0</v>
      </c>
      <c r="K382" s="34">
        <v>0</v>
      </c>
      <c r="L382" s="45">
        <v>0</v>
      </c>
      <c r="M382" s="34">
        <v>0</v>
      </c>
      <c r="N382" s="45">
        <v>0</v>
      </c>
      <c r="O382" s="34">
        <v>0</v>
      </c>
      <c r="P382" s="45">
        <v>0</v>
      </c>
      <c r="Q382" s="34">
        <v>0</v>
      </c>
      <c r="R382" s="45">
        <v>0</v>
      </c>
      <c r="S382" s="34">
        <v>0</v>
      </c>
      <c r="T382" s="45">
        <v>0</v>
      </c>
      <c r="U382" s="34">
        <v>0</v>
      </c>
      <c r="V382" s="45">
        <v>0</v>
      </c>
      <c r="W382" s="34">
        <v>0</v>
      </c>
      <c r="X382" s="45">
        <v>0</v>
      </c>
      <c r="Y382" s="34">
        <v>0</v>
      </c>
      <c r="Z382" s="45">
        <v>0</v>
      </c>
      <c r="AA382" s="34">
        <v>0</v>
      </c>
      <c r="AB382" s="34">
        <v>0</v>
      </c>
    </row>
    <row r="383" spans="1:28" ht="15.75" customHeight="1" outlineLevel="2" x14ac:dyDescent="0.25">
      <c r="A383" s="35" t="s">
        <v>620</v>
      </c>
      <c r="B383" s="42" t="s">
        <v>621</v>
      </c>
      <c r="C383" s="37" t="s">
        <v>37</v>
      </c>
      <c r="D383" s="34" t="s">
        <v>48</v>
      </c>
      <c r="E383" s="34" t="s">
        <v>48</v>
      </c>
      <c r="F383" s="34" t="s">
        <v>48</v>
      </c>
      <c r="G383" s="34" t="s">
        <v>48</v>
      </c>
      <c r="H383" s="34" t="s">
        <v>48</v>
      </c>
      <c r="I383" s="34" t="s">
        <v>48</v>
      </c>
      <c r="J383" s="34" t="s">
        <v>48</v>
      </c>
      <c r="K383" s="34" t="s">
        <v>48</v>
      </c>
      <c r="L383" s="34" t="s">
        <v>48</v>
      </c>
      <c r="M383" s="34" t="s">
        <v>48</v>
      </c>
      <c r="N383" s="34" t="s">
        <v>48</v>
      </c>
      <c r="O383" s="34" t="s">
        <v>48</v>
      </c>
      <c r="P383" s="34" t="s">
        <v>48</v>
      </c>
      <c r="Q383" s="34" t="s">
        <v>48</v>
      </c>
      <c r="R383" s="34" t="s">
        <v>48</v>
      </c>
      <c r="S383" s="34" t="s">
        <v>48</v>
      </c>
      <c r="T383" s="34" t="s">
        <v>48</v>
      </c>
      <c r="U383" s="34" t="s">
        <v>48</v>
      </c>
      <c r="V383" s="34" t="s">
        <v>48</v>
      </c>
      <c r="W383" s="34" t="s">
        <v>48</v>
      </c>
      <c r="X383" s="34" t="s">
        <v>48</v>
      </c>
      <c r="Y383" s="34" t="s">
        <v>48</v>
      </c>
      <c r="Z383" s="34" t="s">
        <v>48</v>
      </c>
      <c r="AA383" s="34" t="s">
        <v>48</v>
      </c>
      <c r="AB383" s="34" t="s">
        <v>48</v>
      </c>
    </row>
    <row r="384" spans="1:28" ht="15.75" customHeight="1" outlineLevel="2" x14ac:dyDescent="0.25">
      <c r="A384" s="35" t="s">
        <v>622</v>
      </c>
      <c r="B384" s="42" t="s">
        <v>623</v>
      </c>
      <c r="C384" s="37" t="s">
        <v>37</v>
      </c>
      <c r="D384" s="45">
        <v>0</v>
      </c>
      <c r="E384" s="45">
        <v>302.58648999999997</v>
      </c>
      <c r="F384" s="45">
        <v>422.017</v>
      </c>
      <c r="G384" s="45">
        <v>1267.8532125706001</v>
      </c>
      <c r="H384" s="45">
        <v>1266.4059798899996</v>
      </c>
      <c r="I384" s="45">
        <v>1564.9213999999999</v>
      </c>
      <c r="J384" s="45">
        <v>862.29300000000001</v>
      </c>
      <c r="K384" s="45">
        <v>1423.672886849</v>
      </c>
      <c r="L384" s="45">
        <v>1362.4587639600002</v>
      </c>
      <c r="M384" s="45">
        <v>172.02320634000003</v>
      </c>
      <c r="N384" s="45">
        <v>40.19566262</v>
      </c>
      <c r="O384" s="45">
        <v>5.9746012499999992</v>
      </c>
      <c r="P384" s="45">
        <v>35.22555328</v>
      </c>
      <c r="Q384" s="45">
        <v>2.8840657000000003</v>
      </c>
      <c r="R384" s="45">
        <v>180.78105374</v>
      </c>
      <c r="S384" s="45">
        <v>0</v>
      </c>
      <c r="T384" s="45">
        <v>56.382627829999997</v>
      </c>
      <c r="U384" s="45">
        <v>0</v>
      </c>
      <c r="V384" s="45">
        <v>55.23655583</v>
      </c>
      <c r="W384" s="45">
        <v>0</v>
      </c>
      <c r="X384" s="45">
        <v>54.123670670000003</v>
      </c>
      <c r="Y384" s="45">
        <v>0</v>
      </c>
      <c r="Z384" s="45">
        <v>53.033460670000004</v>
      </c>
      <c r="AA384" s="34">
        <v>4437.3293727095997</v>
      </c>
      <c r="AB384" s="34">
        <v>3966.1363284899994</v>
      </c>
    </row>
    <row r="385" spans="1:28" ht="31.5" customHeight="1" outlineLevel="3" x14ac:dyDescent="0.25">
      <c r="A385" s="35" t="s">
        <v>624</v>
      </c>
      <c r="B385" s="43" t="s">
        <v>625</v>
      </c>
      <c r="C385" s="37" t="s">
        <v>37</v>
      </c>
      <c r="D385" s="34">
        <v>0</v>
      </c>
      <c r="E385" s="34">
        <v>0</v>
      </c>
      <c r="F385" s="34">
        <v>0</v>
      </c>
      <c r="G385" s="34">
        <v>0</v>
      </c>
      <c r="H385" s="34">
        <v>0</v>
      </c>
      <c r="I385" s="34">
        <v>0</v>
      </c>
      <c r="J385" s="34">
        <v>0</v>
      </c>
      <c r="K385" s="34">
        <v>0</v>
      </c>
      <c r="L385" s="34">
        <v>0</v>
      </c>
      <c r="M385" s="34">
        <v>0</v>
      </c>
      <c r="N385" s="34">
        <v>0</v>
      </c>
      <c r="O385" s="34">
        <v>0</v>
      </c>
      <c r="P385" s="34">
        <v>0</v>
      </c>
      <c r="Q385" s="34">
        <v>0</v>
      </c>
      <c r="R385" s="34">
        <v>0</v>
      </c>
      <c r="S385" s="34">
        <v>0</v>
      </c>
      <c r="T385" s="34">
        <v>0</v>
      </c>
      <c r="U385" s="34">
        <v>0</v>
      </c>
      <c r="V385" s="34">
        <v>0</v>
      </c>
      <c r="W385" s="34">
        <v>0</v>
      </c>
      <c r="X385" s="34">
        <v>0</v>
      </c>
      <c r="Y385" s="34">
        <v>0</v>
      </c>
      <c r="Z385" s="34">
        <v>0</v>
      </c>
      <c r="AA385" s="34">
        <v>0</v>
      </c>
      <c r="AB385" s="34">
        <v>0</v>
      </c>
    </row>
    <row r="386" spans="1:28" ht="15.75" customHeight="1" outlineLevel="3" x14ac:dyDescent="0.25">
      <c r="A386" s="35" t="s">
        <v>626</v>
      </c>
      <c r="B386" s="43" t="s">
        <v>627</v>
      </c>
      <c r="C386" s="37" t="s">
        <v>37</v>
      </c>
      <c r="D386" s="34">
        <v>0</v>
      </c>
      <c r="E386" s="34">
        <v>0</v>
      </c>
      <c r="F386" s="34">
        <v>0</v>
      </c>
      <c r="G386" s="34">
        <v>0</v>
      </c>
      <c r="H386" s="34">
        <v>0</v>
      </c>
      <c r="I386" s="34">
        <v>0</v>
      </c>
      <c r="J386" s="34">
        <v>0</v>
      </c>
      <c r="K386" s="34">
        <v>0</v>
      </c>
      <c r="L386" s="34">
        <v>0</v>
      </c>
      <c r="M386" s="34">
        <v>0</v>
      </c>
      <c r="N386" s="34">
        <v>0</v>
      </c>
      <c r="O386" s="34">
        <v>0</v>
      </c>
      <c r="P386" s="34">
        <v>0</v>
      </c>
      <c r="Q386" s="34">
        <v>0</v>
      </c>
      <c r="R386" s="34">
        <v>0</v>
      </c>
      <c r="S386" s="34">
        <v>0</v>
      </c>
      <c r="T386" s="34">
        <v>0</v>
      </c>
      <c r="U386" s="34">
        <v>0</v>
      </c>
      <c r="V386" s="34">
        <v>0</v>
      </c>
      <c r="W386" s="34">
        <v>0</v>
      </c>
      <c r="X386" s="34">
        <v>0</v>
      </c>
      <c r="Y386" s="34">
        <v>0</v>
      </c>
      <c r="Z386" s="34">
        <v>0</v>
      </c>
      <c r="AA386" s="34">
        <v>0</v>
      </c>
      <c r="AB386" s="34">
        <v>0</v>
      </c>
    </row>
    <row r="387" spans="1:28" ht="15.75" customHeight="1" outlineLevel="3" collapsed="1" x14ac:dyDescent="0.25">
      <c r="A387" s="35" t="s">
        <v>628</v>
      </c>
      <c r="B387" s="43" t="s">
        <v>629</v>
      </c>
      <c r="C387" s="37" t="s">
        <v>37</v>
      </c>
      <c r="D387" s="34">
        <v>0</v>
      </c>
      <c r="E387" s="34">
        <v>302.58648999999997</v>
      </c>
      <c r="F387" s="34">
        <v>422.017</v>
      </c>
      <c r="G387" s="34">
        <v>1267.8532125706001</v>
      </c>
      <c r="H387" s="34">
        <v>1266.4059798899996</v>
      </c>
      <c r="I387" s="34">
        <v>1564.9213999999999</v>
      </c>
      <c r="J387" s="34">
        <v>862.29300000000001</v>
      </c>
      <c r="K387" s="34">
        <v>1423.672886849</v>
      </c>
      <c r="L387" s="45">
        <v>1362.4587639600002</v>
      </c>
      <c r="M387" s="34">
        <v>172.02320634000003</v>
      </c>
      <c r="N387" s="45">
        <v>40.19566262</v>
      </c>
      <c r="O387" s="34">
        <v>5.9746012499999992</v>
      </c>
      <c r="P387" s="45">
        <v>35.22555328</v>
      </c>
      <c r="Q387" s="34">
        <v>2.8840657000000003</v>
      </c>
      <c r="R387" s="45">
        <v>180.78105374</v>
      </c>
      <c r="S387" s="34">
        <v>0</v>
      </c>
      <c r="T387" s="45">
        <v>56.382627829999997</v>
      </c>
      <c r="U387" s="34">
        <v>0</v>
      </c>
      <c r="V387" s="45">
        <v>55.23655583</v>
      </c>
      <c r="W387" s="34">
        <v>0</v>
      </c>
      <c r="X387" s="45">
        <v>54.123670670000003</v>
      </c>
      <c r="Y387" s="34">
        <v>0</v>
      </c>
      <c r="Z387" s="45">
        <v>53.033460670000004</v>
      </c>
      <c r="AA387" s="34">
        <v>4437.3293727095997</v>
      </c>
      <c r="AB387" s="34">
        <v>3966.1363284899994</v>
      </c>
    </row>
    <row r="388" spans="1:28" ht="15.75" customHeight="1" outlineLevel="3" x14ac:dyDescent="0.25">
      <c r="A388" s="35" t="s">
        <v>630</v>
      </c>
      <c r="B388" s="43" t="s">
        <v>627</v>
      </c>
      <c r="C388" s="37" t="s">
        <v>37</v>
      </c>
      <c r="D388" s="34">
        <v>0</v>
      </c>
      <c r="E388" s="34">
        <v>65.788889999999995</v>
      </c>
      <c r="F388" s="34">
        <v>386.21899999999999</v>
      </c>
      <c r="G388" s="34">
        <v>714.48230926700012</v>
      </c>
      <c r="H388" s="34">
        <v>846.24037511644167</v>
      </c>
      <c r="I388" s="34">
        <v>607.303</v>
      </c>
      <c r="J388" s="34">
        <v>718.46100000000001</v>
      </c>
      <c r="K388" s="34">
        <v>911.91138793040011</v>
      </c>
      <c r="L388" s="45">
        <v>1351.38603786</v>
      </c>
      <c r="M388" s="34">
        <v>0.69792462999999993</v>
      </c>
      <c r="N388" s="45">
        <v>40.19566262</v>
      </c>
      <c r="O388" s="34">
        <v>5.9746012499999992</v>
      </c>
      <c r="P388" s="45">
        <v>35.22555328</v>
      </c>
      <c r="Q388" s="34">
        <v>0</v>
      </c>
      <c r="R388" s="45">
        <v>128.11730341000001</v>
      </c>
      <c r="S388" s="34">
        <v>0</v>
      </c>
      <c r="T388" s="45">
        <v>0</v>
      </c>
      <c r="U388" s="34">
        <v>0</v>
      </c>
      <c r="V388" s="45">
        <v>0</v>
      </c>
      <c r="W388" s="34">
        <v>0</v>
      </c>
      <c r="X388" s="45">
        <v>0</v>
      </c>
      <c r="Y388" s="34">
        <v>0</v>
      </c>
      <c r="Z388" s="45">
        <v>0</v>
      </c>
      <c r="AA388" s="34">
        <v>2240.3692230774004</v>
      </c>
      <c r="AB388" s="34">
        <v>3119.6259322864416</v>
      </c>
    </row>
    <row r="389" spans="1:28" ht="15.75" customHeight="1" outlineLevel="2" x14ac:dyDescent="0.25">
      <c r="A389" s="35" t="s">
        <v>631</v>
      </c>
      <c r="B389" s="42" t="s">
        <v>632</v>
      </c>
      <c r="C389" s="37" t="s">
        <v>37</v>
      </c>
      <c r="D389" s="45">
        <v>0</v>
      </c>
      <c r="E389" s="45">
        <v>0</v>
      </c>
      <c r="F389" s="45">
        <v>0</v>
      </c>
      <c r="G389" s="45">
        <v>0</v>
      </c>
      <c r="H389" s="45">
        <v>0</v>
      </c>
      <c r="I389" s="45">
        <v>0</v>
      </c>
      <c r="J389" s="45">
        <v>0</v>
      </c>
      <c r="K389" s="45">
        <v>0</v>
      </c>
      <c r="L389" s="45">
        <v>0</v>
      </c>
      <c r="M389" s="45">
        <v>0</v>
      </c>
      <c r="N389" s="45">
        <v>0</v>
      </c>
      <c r="O389" s="45">
        <v>0</v>
      </c>
      <c r="P389" s="45">
        <v>0</v>
      </c>
      <c r="Q389" s="45">
        <v>0</v>
      </c>
      <c r="R389" s="45">
        <v>0</v>
      </c>
      <c r="S389" s="45">
        <v>0</v>
      </c>
      <c r="T389" s="45">
        <v>0</v>
      </c>
      <c r="U389" s="45">
        <v>0</v>
      </c>
      <c r="V389" s="45">
        <v>0</v>
      </c>
      <c r="W389" s="45">
        <v>0</v>
      </c>
      <c r="X389" s="45">
        <v>0</v>
      </c>
      <c r="Y389" s="45">
        <v>0</v>
      </c>
      <c r="Z389" s="45">
        <v>0</v>
      </c>
      <c r="AA389" s="45">
        <v>0</v>
      </c>
      <c r="AB389" s="45">
        <v>0</v>
      </c>
    </row>
    <row r="390" spans="1:28" ht="15.75" customHeight="1" outlineLevel="2" x14ac:dyDescent="0.25">
      <c r="A390" s="35" t="s">
        <v>633</v>
      </c>
      <c r="B390" s="42" t="s">
        <v>441</v>
      </c>
      <c r="C390" s="37" t="s">
        <v>37</v>
      </c>
      <c r="D390" s="34" t="s">
        <v>48</v>
      </c>
      <c r="E390" s="34" t="s">
        <v>48</v>
      </c>
      <c r="F390" s="34" t="s">
        <v>48</v>
      </c>
      <c r="G390" s="34" t="s">
        <v>48</v>
      </c>
      <c r="H390" s="34" t="s">
        <v>48</v>
      </c>
      <c r="I390" s="34" t="s">
        <v>48</v>
      </c>
      <c r="J390" s="34" t="s">
        <v>48</v>
      </c>
      <c r="K390" s="34" t="s">
        <v>48</v>
      </c>
      <c r="L390" s="34" t="s">
        <v>48</v>
      </c>
      <c r="M390" s="34" t="s">
        <v>48</v>
      </c>
      <c r="N390" s="34" t="s">
        <v>48</v>
      </c>
      <c r="O390" s="34" t="s">
        <v>48</v>
      </c>
      <c r="P390" s="34" t="s">
        <v>48</v>
      </c>
      <c r="Q390" s="34" t="s">
        <v>48</v>
      </c>
      <c r="R390" s="34" t="s">
        <v>48</v>
      </c>
      <c r="S390" s="34" t="s">
        <v>48</v>
      </c>
      <c r="T390" s="34" t="s">
        <v>48</v>
      </c>
      <c r="U390" s="34" t="s">
        <v>48</v>
      </c>
      <c r="V390" s="34" t="s">
        <v>48</v>
      </c>
      <c r="W390" s="34" t="s">
        <v>48</v>
      </c>
      <c r="X390" s="34" t="s">
        <v>48</v>
      </c>
      <c r="Y390" s="34" t="s">
        <v>48</v>
      </c>
      <c r="Z390" s="34" t="s">
        <v>48</v>
      </c>
      <c r="AA390" s="34" t="s">
        <v>48</v>
      </c>
      <c r="AB390" s="34" t="s">
        <v>48</v>
      </c>
    </row>
    <row r="391" spans="1:28" ht="31.5" customHeight="1" outlineLevel="2" x14ac:dyDescent="0.25">
      <c r="A391" s="35" t="s">
        <v>634</v>
      </c>
      <c r="B391" s="42" t="s">
        <v>635</v>
      </c>
      <c r="C391" s="37" t="s">
        <v>37</v>
      </c>
      <c r="D391" s="34" t="s">
        <v>48</v>
      </c>
      <c r="E391" s="34" t="s">
        <v>48</v>
      </c>
      <c r="F391" s="34" t="s">
        <v>48</v>
      </c>
      <c r="G391" s="34" t="s">
        <v>48</v>
      </c>
      <c r="H391" s="34" t="s">
        <v>48</v>
      </c>
      <c r="I391" s="34" t="s">
        <v>48</v>
      </c>
      <c r="J391" s="34" t="s">
        <v>48</v>
      </c>
      <c r="K391" s="34" t="s">
        <v>48</v>
      </c>
      <c r="L391" s="34" t="s">
        <v>48</v>
      </c>
      <c r="M391" s="34" t="s">
        <v>48</v>
      </c>
      <c r="N391" s="34" t="s">
        <v>48</v>
      </c>
      <c r="O391" s="34" t="s">
        <v>48</v>
      </c>
      <c r="P391" s="34" t="s">
        <v>48</v>
      </c>
      <c r="Q391" s="34" t="s">
        <v>48</v>
      </c>
      <c r="R391" s="34" t="s">
        <v>48</v>
      </c>
      <c r="S391" s="34" t="s">
        <v>48</v>
      </c>
      <c r="T391" s="34" t="s">
        <v>48</v>
      </c>
      <c r="U391" s="34" t="s">
        <v>48</v>
      </c>
      <c r="V391" s="34" t="s">
        <v>48</v>
      </c>
      <c r="W391" s="34" t="s">
        <v>48</v>
      </c>
      <c r="X391" s="34" t="s">
        <v>48</v>
      </c>
      <c r="Y391" s="34" t="s">
        <v>48</v>
      </c>
      <c r="Z391" s="34" t="s">
        <v>48</v>
      </c>
      <c r="AA391" s="34" t="s">
        <v>48</v>
      </c>
      <c r="AB391" s="34" t="s">
        <v>48</v>
      </c>
    </row>
    <row r="392" spans="1:28" ht="18" customHeight="1" outlineLevel="3" x14ac:dyDescent="0.25">
      <c r="A392" s="35" t="s">
        <v>636</v>
      </c>
      <c r="B392" s="43" t="s">
        <v>62</v>
      </c>
      <c r="C392" s="37" t="s">
        <v>37</v>
      </c>
      <c r="D392" s="34" t="s">
        <v>48</v>
      </c>
      <c r="E392" s="34" t="s">
        <v>48</v>
      </c>
      <c r="F392" s="34" t="s">
        <v>48</v>
      </c>
      <c r="G392" s="34" t="s">
        <v>48</v>
      </c>
      <c r="H392" s="34" t="s">
        <v>48</v>
      </c>
      <c r="I392" s="34" t="s">
        <v>48</v>
      </c>
      <c r="J392" s="34" t="s">
        <v>48</v>
      </c>
      <c r="K392" s="34" t="s">
        <v>48</v>
      </c>
      <c r="L392" s="34" t="s">
        <v>48</v>
      </c>
      <c r="M392" s="34" t="s">
        <v>48</v>
      </c>
      <c r="N392" s="34" t="s">
        <v>48</v>
      </c>
      <c r="O392" s="34" t="s">
        <v>48</v>
      </c>
      <c r="P392" s="34" t="s">
        <v>48</v>
      </c>
      <c r="Q392" s="34" t="s">
        <v>48</v>
      </c>
      <c r="R392" s="34" t="s">
        <v>48</v>
      </c>
      <c r="S392" s="34" t="s">
        <v>48</v>
      </c>
      <c r="T392" s="34" t="s">
        <v>48</v>
      </c>
      <c r="U392" s="34" t="s">
        <v>48</v>
      </c>
      <c r="V392" s="34" t="s">
        <v>48</v>
      </c>
      <c r="W392" s="34" t="s">
        <v>48</v>
      </c>
      <c r="X392" s="34" t="s">
        <v>48</v>
      </c>
      <c r="Y392" s="34" t="s">
        <v>48</v>
      </c>
      <c r="Z392" s="34" t="s">
        <v>48</v>
      </c>
      <c r="AA392" s="34" t="s">
        <v>48</v>
      </c>
      <c r="AB392" s="34" t="s">
        <v>48</v>
      </c>
    </row>
    <row r="393" spans="1:28" ht="18" customHeight="1" outlineLevel="3" x14ac:dyDescent="0.25">
      <c r="A393" s="35" t="s">
        <v>637</v>
      </c>
      <c r="B393" s="71" t="s">
        <v>64</v>
      </c>
      <c r="C393" s="37" t="s">
        <v>37</v>
      </c>
      <c r="D393" s="34" t="s">
        <v>48</v>
      </c>
      <c r="E393" s="34" t="s">
        <v>48</v>
      </c>
      <c r="F393" s="34" t="s">
        <v>48</v>
      </c>
      <c r="G393" s="34" t="s">
        <v>48</v>
      </c>
      <c r="H393" s="34" t="s">
        <v>48</v>
      </c>
      <c r="I393" s="34" t="s">
        <v>48</v>
      </c>
      <c r="J393" s="34" t="s">
        <v>48</v>
      </c>
      <c r="K393" s="34" t="s">
        <v>48</v>
      </c>
      <c r="L393" s="34" t="s">
        <v>48</v>
      </c>
      <c r="M393" s="34" t="s">
        <v>48</v>
      </c>
      <c r="N393" s="34" t="s">
        <v>48</v>
      </c>
      <c r="O393" s="34" t="s">
        <v>48</v>
      </c>
      <c r="P393" s="34" t="s">
        <v>48</v>
      </c>
      <c r="Q393" s="34" t="s">
        <v>48</v>
      </c>
      <c r="R393" s="34" t="s">
        <v>48</v>
      </c>
      <c r="S393" s="34" t="s">
        <v>48</v>
      </c>
      <c r="T393" s="34" t="s">
        <v>48</v>
      </c>
      <c r="U393" s="34" t="s">
        <v>48</v>
      </c>
      <c r="V393" s="34" t="s">
        <v>48</v>
      </c>
      <c r="W393" s="34" t="s">
        <v>48</v>
      </c>
      <c r="X393" s="34" t="s">
        <v>48</v>
      </c>
      <c r="Y393" s="34" t="s">
        <v>48</v>
      </c>
      <c r="Z393" s="34" t="s">
        <v>48</v>
      </c>
      <c r="AA393" s="34" t="s">
        <v>48</v>
      </c>
      <c r="AB393" s="34" t="s">
        <v>48</v>
      </c>
    </row>
    <row r="394" spans="1:28" ht="31.5" customHeight="1" outlineLevel="1" x14ac:dyDescent="0.25">
      <c r="A394" s="35" t="s">
        <v>42</v>
      </c>
      <c r="B394" s="40" t="s">
        <v>638</v>
      </c>
      <c r="C394" s="37" t="s">
        <v>37</v>
      </c>
      <c r="D394" s="34">
        <v>0</v>
      </c>
      <c r="E394" s="34">
        <v>0</v>
      </c>
      <c r="F394" s="34">
        <v>0</v>
      </c>
      <c r="G394" s="34">
        <v>0</v>
      </c>
      <c r="H394" s="34">
        <v>0</v>
      </c>
      <c r="I394" s="34">
        <v>0</v>
      </c>
      <c r="J394" s="34">
        <v>0</v>
      </c>
      <c r="K394" s="34">
        <v>0</v>
      </c>
      <c r="L394" s="34">
        <v>0</v>
      </c>
      <c r="M394" s="34">
        <v>0</v>
      </c>
      <c r="N394" s="34">
        <v>0</v>
      </c>
      <c r="O394" s="34">
        <v>0</v>
      </c>
      <c r="P394" s="34">
        <v>0</v>
      </c>
      <c r="Q394" s="34">
        <v>0</v>
      </c>
      <c r="R394" s="34">
        <v>0</v>
      </c>
      <c r="S394" s="34">
        <v>0</v>
      </c>
      <c r="T394" s="34">
        <v>0</v>
      </c>
      <c r="U394" s="34">
        <v>0</v>
      </c>
      <c r="V394" s="34">
        <v>0</v>
      </c>
      <c r="W394" s="34">
        <v>0</v>
      </c>
      <c r="X394" s="34">
        <v>0</v>
      </c>
      <c r="Y394" s="34">
        <v>0</v>
      </c>
      <c r="Z394" s="34">
        <v>0</v>
      </c>
      <c r="AA394" s="34">
        <v>0</v>
      </c>
      <c r="AB394" s="34">
        <v>0</v>
      </c>
    </row>
    <row r="395" spans="1:28" ht="31.5" customHeight="1" outlineLevel="2" x14ac:dyDescent="0.25">
      <c r="A395" s="35" t="s">
        <v>639</v>
      </c>
      <c r="B395" s="42" t="s">
        <v>41</v>
      </c>
      <c r="C395" s="37" t="s">
        <v>37</v>
      </c>
      <c r="D395" s="34">
        <f t="shared" ref="D395:Z396" si="20">IF(D$20="Факт",IF(LEFT(C$19,4)="2019","-",0),IF(D$20="Утвержденный план",0,"-"))</f>
        <v>0</v>
      </c>
      <c r="E395" s="34">
        <f t="shared" si="20"/>
        <v>0</v>
      </c>
      <c r="F395" s="34">
        <f t="shared" si="20"/>
        <v>0</v>
      </c>
      <c r="G395" s="34">
        <f t="shared" si="20"/>
        <v>0</v>
      </c>
      <c r="H395" s="34">
        <f t="shared" si="20"/>
        <v>0</v>
      </c>
      <c r="I395" s="34">
        <f t="shared" si="20"/>
        <v>0</v>
      </c>
      <c r="J395" s="34">
        <f t="shared" si="20"/>
        <v>0</v>
      </c>
      <c r="K395" s="34">
        <f t="shared" si="20"/>
        <v>0</v>
      </c>
      <c r="L395" s="34">
        <f t="shared" si="20"/>
        <v>0</v>
      </c>
      <c r="M395" s="34">
        <f t="shared" si="20"/>
        <v>0</v>
      </c>
      <c r="N395" s="34" t="str">
        <f t="shared" si="20"/>
        <v>-</v>
      </c>
      <c r="O395" s="34">
        <f t="shared" si="20"/>
        <v>0</v>
      </c>
      <c r="P395" s="34" t="str">
        <f t="shared" si="20"/>
        <v>-</v>
      </c>
      <c r="Q395" s="34">
        <f t="shared" si="20"/>
        <v>0</v>
      </c>
      <c r="R395" s="34" t="str">
        <f t="shared" si="20"/>
        <v>-</v>
      </c>
      <c r="S395" s="34">
        <f t="shared" si="20"/>
        <v>0</v>
      </c>
      <c r="T395" s="34" t="str">
        <f t="shared" si="20"/>
        <v>-</v>
      </c>
      <c r="U395" s="34">
        <f t="shared" si="20"/>
        <v>0</v>
      </c>
      <c r="V395" s="34" t="str">
        <f t="shared" si="20"/>
        <v>-</v>
      </c>
      <c r="W395" s="34">
        <f t="shared" si="20"/>
        <v>0</v>
      </c>
      <c r="X395" s="34" t="str">
        <f t="shared" si="20"/>
        <v>-</v>
      </c>
      <c r="Y395" s="34">
        <f t="shared" si="20"/>
        <v>0</v>
      </c>
      <c r="Z395" s="34" t="str">
        <f t="shared" si="20"/>
        <v>-</v>
      </c>
      <c r="AA395" s="34">
        <f t="shared" ref="AA395:AB396" si="21">IF(AA$20="Факт",0,IF(AA$20="Утвержденный план",0,"-"))</f>
        <v>0</v>
      </c>
      <c r="AB395" s="34" t="str">
        <f t="shared" si="21"/>
        <v>-</v>
      </c>
    </row>
    <row r="396" spans="1:28" ht="31.5" customHeight="1" outlineLevel="2" x14ac:dyDescent="0.25">
      <c r="A396" s="35" t="s">
        <v>640</v>
      </c>
      <c r="B396" s="42" t="s">
        <v>43</v>
      </c>
      <c r="C396" s="37" t="s">
        <v>37</v>
      </c>
      <c r="D396" s="34">
        <f t="shared" si="20"/>
        <v>0</v>
      </c>
      <c r="E396" s="34">
        <f t="shared" si="20"/>
        <v>0</v>
      </c>
      <c r="F396" s="34">
        <f t="shared" si="20"/>
        <v>0</v>
      </c>
      <c r="G396" s="34">
        <f t="shared" si="20"/>
        <v>0</v>
      </c>
      <c r="H396" s="34">
        <f t="shared" si="20"/>
        <v>0</v>
      </c>
      <c r="I396" s="34">
        <f t="shared" si="20"/>
        <v>0</v>
      </c>
      <c r="J396" s="34">
        <f t="shared" si="20"/>
        <v>0</v>
      </c>
      <c r="K396" s="34">
        <f t="shared" si="20"/>
        <v>0</v>
      </c>
      <c r="L396" s="34">
        <f t="shared" si="20"/>
        <v>0</v>
      </c>
      <c r="M396" s="34">
        <f t="shared" si="20"/>
        <v>0</v>
      </c>
      <c r="N396" s="34" t="str">
        <f t="shared" si="20"/>
        <v>-</v>
      </c>
      <c r="O396" s="34">
        <f t="shared" si="20"/>
        <v>0</v>
      </c>
      <c r="P396" s="34" t="str">
        <f t="shared" si="20"/>
        <v>-</v>
      </c>
      <c r="Q396" s="34">
        <f t="shared" si="20"/>
        <v>0</v>
      </c>
      <c r="R396" s="34" t="str">
        <f t="shared" si="20"/>
        <v>-</v>
      </c>
      <c r="S396" s="34">
        <f t="shared" si="20"/>
        <v>0</v>
      </c>
      <c r="T396" s="34" t="str">
        <f t="shared" si="20"/>
        <v>-</v>
      </c>
      <c r="U396" s="34">
        <f t="shared" si="20"/>
        <v>0</v>
      </c>
      <c r="V396" s="34" t="str">
        <f t="shared" si="20"/>
        <v>-</v>
      </c>
      <c r="W396" s="34">
        <f t="shared" si="20"/>
        <v>0</v>
      </c>
      <c r="X396" s="34" t="str">
        <f t="shared" si="20"/>
        <v>-</v>
      </c>
      <c r="Y396" s="34">
        <f t="shared" si="20"/>
        <v>0</v>
      </c>
      <c r="Z396" s="34" t="str">
        <f t="shared" si="20"/>
        <v>-</v>
      </c>
      <c r="AA396" s="34">
        <f t="shared" si="21"/>
        <v>0</v>
      </c>
      <c r="AB396" s="34" t="str">
        <f t="shared" si="21"/>
        <v>-</v>
      </c>
    </row>
    <row r="397" spans="1:28" ht="31.5" customHeight="1" outlineLevel="2" x14ac:dyDescent="0.25">
      <c r="A397" s="35" t="s">
        <v>641</v>
      </c>
      <c r="B397" s="42" t="s">
        <v>45</v>
      </c>
      <c r="C397" s="37" t="s">
        <v>37</v>
      </c>
      <c r="D397" s="34">
        <v>0</v>
      </c>
      <c r="E397" s="34">
        <v>0</v>
      </c>
      <c r="F397" s="34">
        <v>0</v>
      </c>
      <c r="G397" s="34">
        <v>0</v>
      </c>
      <c r="H397" s="34">
        <v>0</v>
      </c>
      <c r="I397" s="34">
        <v>0</v>
      </c>
      <c r="J397" s="34">
        <v>0</v>
      </c>
      <c r="K397" s="34">
        <v>0</v>
      </c>
      <c r="L397" s="34">
        <v>0</v>
      </c>
      <c r="M397" s="34">
        <v>0</v>
      </c>
      <c r="N397" s="34">
        <v>0</v>
      </c>
      <c r="O397" s="34">
        <v>0</v>
      </c>
      <c r="P397" s="34">
        <v>0</v>
      </c>
      <c r="Q397" s="34">
        <v>0</v>
      </c>
      <c r="R397" s="34">
        <v>0</v>
      </c>
      <c r="S397" s="34">
        <v>0</v>
      </c>
      <c r="T397" s="34">
        <v>0</v>
      </c>
      <c r="U397" s="34">
        <v>0</v>
      </c>
      <c r="V397" s="34">
        <v>0</v>
      </c>
      <c r="W397" s="34">
        <v>0</v>
      </c>
      <c r="X397" s="34">
        <v>0</v>
      </c>
      <c r="Y397" s="34">
        <v>0</v>
      </c>
      <c r="Z397" s="34">
        <v>0</v>
      </c>
      <c r="AA397" s="34">
        <v>0</v>
      </c>
      <c r="AB397" s="34">
        <v>0</v>
      </c>
    </row>
    <row r="398" spans="1:28" ht="15.75" customHeight="1" outlineLevel="1" collapsed="1" x14ac:dyDescent="0.25">
      <c r="A398" s="35" t="s">
        <v>44</v>
      </c>
      <c r="B398" s="40" t="s">
        <v>642</v>
      </c>
      <c r="C398" s="37" t="s">
        <v>37</v>
      </c>
      <c r="D398" s="34">
        <v>0</v>
      </c>
      <c r="E398" s="34">
        <v>0</v>
      </c>
      <c r="F398" s="34">
        <v>0</v>
      </c>
      <c r="G398" s="34">
        <v>0</v>
      </c>
      <c r="H398" s="34">
        <v>2.1999999999999999E-2</v>
      </c>
      <c r="I398" s="34">
        <v>0</v>
      </c>
      <c r="J398" s="34">
        <v>0</v>
      </c>
      <c r="K398" s="34">
        <v>0</v>
      </c>
      <c r="L398" s="45">
        <v>0</v>
      </c>
      <c r="M398" s="34">
        <v>0</v>
      </c>
      <c r="N398" s="45">
        <v>0</v>
      </c>
      <c r="O398" s="34">
        <v>0</v>
      </c>
      <c r="P398" s="45">
        <v>0</v>
      </c>
      <c r="Q398" s="34">
        <v>0</v>
      </c>
      <c r="R398" s="45">
        <v>0</v>
      </c>
      <c r="S398" s="34">
        <v>0</v>
      </c>
      <c r="T398" s="45">
        <v>0</v>
      </c>
      <c r="U398" s="34">
        <v>0</v>
      </c>
      <c r="V398" s="45">
        <v>0</v>
      </c>
      <c r="W398" s="34">
        <v>0</v>
      </c>
      <c r="X398" s="45">
        <v>0</v>
      </c>
      <c r="Y398" s="34">
        <v>0</v>
      </c>
      <c r="Z398" s="45">
        <v>0</v>
      </c>
      <c r="AA398" s="34">
        <v>0</v>
      </c>
      <c r="AB398" s="34">
        <v>2.1999999999999999E-2</v>
      </c>
    </row>
    <row r="399" spans="1:28" ht="15.75" customHeight="1" x14ac:dyDescent="0.25">
      <c r="A399" s="31" t="s">
        <v>46</v>
      </c>
      <c r="B399" s="41" t="s">
        <v>643</v>
      </c>
      <c r="C399" s="33" t="s">
        <v>37</v>
      </c>
      <c r="D399" s="45">
        <v>867.68880231259993</v>
      </c>
      <c r="E399" s="45">
        <v>625.14138140399996</v>
      </c>
      <c r="F399" s="45">
        <v>926.92267782599993</v>
      </c>
      <c r="G399" s="45">
        <v>302.97025000000048</v>
      </c>
      <c r="H399" s="45">
        <v>567.15934170579999</v>
      </c>
      <c r="I399" s="45">
        <v>739.09677910000005</v>
      </c>
      <c r="J399" s="45">
        <v>900.10900000000004</v>
      </c>
      <c r="K399" s="45">
        <v>991.02283155999999</v>
      </c>
      <c r="L399" s="45">
        <v>589.34843817000001</v>
      </c>
      <c r="M399" s="45">
        <v>830.74953328000004</v>
      </c>
      <c r="N399" s="45">
        <v>923.28837246666649</v>
      </c>
      <c r="O399" s="45">
        <v>559.44575505000012</v>
      </c>
      <c r="P399" s="45">
        <v>377.00903644999994</v>
      </c>
      <c r="Q399" s="45">
        <v>327.10305018250028</v>
      </c>
      <c r="R399" s="45">
        <v>140.88498748999999</v>
      </c>
      <c r="S399" s="45">
        <v>1147.9690198325002</v>
      </c>
      <c r="T399" s="45">
        <v>1056.5923407499999</v>
      </c>
      <c r="U399" s="45">
        <v>1360.7200055439191</v>
      </c>
      <c r="V399" s="45">
        <v>1254.8975737000001</v>
      </c>
      <c r="W399" s="45">
        <v>1462.6639441961122</v>
      </c>
      <c r="X399" s="45">
        <v>1373.7426560300003</v>
      </c>
      <c r="Y399" s="45">
        <v>1564.6078828483055</v>
      </c>
      <c r="Z399" s="45">
        <v>1523.6127079799999</v>
      </c>
      <c r="AA399" s="34">
        <v>9286.349051593339</v>
      </c>
      <c r="AB399" s="34">
        <v>8706.6444547424671</v>
      </c>
    </row>
    <row r="400" spans="1:28" ht="15.75" customHeight="1" outlineLevel="1" x14ac:dyDescent="0.25">
      <c r="A400" s="35" t="s">
        <v>644</v>
      </c>
      <c r="B400" s="40" t="s">
        <v>645</v>
      </c>
      <c r="C400" s="37" t="s">
        <v>37</v>
      </c>
      <c r="D400" s="45">
        <v>867.68880231259993</v>
      </c>
      <c r="E400" s="45">
        <v>625.14138140399996</v>
      </c>
      <c r="F400" s="45">
        <v>926.92267782599993</v>
      </c>
      <c r="G400" s="45">
        <v>302.97025000000048</v>
      </c>
      <c r="H400" s="45">
        <v>567.15934170579999</v>
      </c>
      <c r="I400" s="45">
        <v>739.09677910000005</v>
      </c>
      <c r="J400" s="45">
        <v>900.10900000000004</v>
      </c>
      <c r="K400" s="45">
        <v>991.02283155999999</v>
      </c>
      <c r="L400" s="45">
        <v>589.34843817000001</v>
      </c>
      <c r="M400" s="45">
        <v>830.74953328000004</v>
      </c>
      <c r="N400" s="45">
        <v>923.28837246666649</v>
      </c>
      <c r="O400" s="45">
        <v>559.44575505000012</v>
      </c>
      <c r="P400" s="45">
        <v>377.00903644999994</v>
      </c>
      <c r="Q400" s="45">
        <v>327.10305018250028</v>
      </c>
      <c r="R400" s="45">
        <v>140.88498748999999</v>
      </c>
      <c r="S400" s="45">
        <v>1147.9690198325002</v>
      </c>
      <c r="T400" s="45">
        <v>1056.5923407499999</v>
      </c>
      <c r="U400" s="45">
        <v>1360.7200055439191</v>
      </c>
      <c r="V400" s="45">
        <v>1254.8975737000001</v>
      </c>
      <c r="W400" s="45">
        <v>1462.6639441961122</v>
      </c>
      <c r="X400" s="45">
        <v>1373.7426560300003</v>
      </c>
      <c r="Y400" s="45">
        <v>1535.4008202594648</v>
      </c>
      <c r="Z400" s="45">
        <v>1523.6127079799999</v>
      </c>
      <c r="AA400" s="34">
        <v>9257.1419890044981</v>
      </c>
      <c r="AB400" s="34">
        <v>8706.6444547424671</v>
      </c>
    </row>
    <row r="401" spans="1:28" ht="15.75" customHeight="1" outlineLevel="2" x14ac:dyDescent="0.25">
      <c r="A401" s="35" t="s">
        <v>646</v>
      </c>
      <c r="B401" s="42" t="s">
        <v>647</v>
      </c>
      <c r="C401" s="37" t="s">
        <v>37</v>
      </c>
      <c r="D401" s="34">
        <v>0</v>
      </c>
      <c r="E401" s="34">
        <v>0</v>
      </c>
      <c r="F401" s="34">
        <v>0</v>
      </c>
      <c r="G401" s="34">
        <v>0</v>
      </c>
      <c r="H401" s="34">
        <v>0</v>
      </c>
      <c r="I401" s="34">
        <v>0</v>
      </c>
      <c r="J401" s="34">
        <v>0</v>
      </c>
      <c r="K401" s="34">
        <v>0</v>
      </c>
      <c r="L401" s="34">
        <v>0</v>
      </c>
      <c r="M401" s="34">
        <v>0</v>
      </c>
      <c r="N401" s="34">
        <v>0</v>
      </c>
      <c r="O401" s="34">
        <v>0</v>
      </c>
      <c r="P401" s="34">
        <v>0</v>
      </c>
      <c r="Q401" s="34">
        <v>0</v>
      </c>
      <c r="R401" s="34">
        <v>0</v>
      </c>
      <c r="S401" s="34">
        <v>0</v>
      </c>
      <c r="T401" s="34">
        <v>0</v>
      </c>
      <c r="U401" s="34">
        <v>0</v>
      </c>
      <c r="V401" s="34">
        <v>0</v>
      </c>
      <c r="W401" s="34">
        <v>0</v>
      </c>
      <c r="X401" s="34">
        <v>0</v>
      </c>
      <c r="Y401" s="34">
        <v>0</v>
      </c>
      <c r="Z401" s="34">
        <v>0</v>
      </c>
      <c r="AA401" s="34">
        <v>0</v>
      </c>
      <c r="AB401" s="34">
        <v>0</v>
      </c>
    </row>
    <row r="402" spans="1:28" ht="31.5" customHeight="1" outlineLevel="3" x14ac:dyDescent="0.25">
      <c r="A402" s="35" t="s">
        <v>648</v>
      </c>
      <c r="B402" s="42" t="s">
        <v>41</v>
      </c>
      <c r="C402" s="37" t="s">
        <v>37</v>
      </c>
      <c r="D402" s="34">
        <f t="shared" ref="D402:Z403" si="22">IF(D$20="Факт",IF(LEFT(C$19,4)="2019","-",0),IF(D$20="Утвержденный план",0,"-"))</f>
        <v>0</v>
      </c>
      <c r="E402" s="34">
        <f t="shared" si="22"/>
        <v>0</v>
      </c>
      <c r="F402" s="34">
        <f t="shared" si="22"/>
        <v>0</v>
      </c>
      <c r="G402" s="34">
        <f t="shared" si="22"/>
        <v>0</v>
      </c>
      <c r="H402" s="34">
        <f t="shared" si="22"/>
        <v>0</v>
      </c>
      <c r="I402" s="34">
        <f t="shared" si="22"/>
        <v>0</v>
      </c>
      <c r="J402" s="34">
        <f t="shared" si="22"/>
        <v>0</v>
      </c>
      <c r="K402" s="34">
        <f t="shared" si="22"/>
        <v>0</v>
      </c>
      <c r="L402" s="34">
        <f t="shared" si="22"/>
        <v>0</v>
      </c>
      <c r="M402" s="34">
        <f t="shared" si="22"/>
        <v>0</v>
      </c>
      <c r="N402" s="34" t="str">
        <f t="shared" si="22"/>
        <v>-</v>
      </c>
      <c r="O402" s="34">
        <f t="shared" si="22"/>
        <v>0</v>
      </c>
      <c r="P402" s="34" t="str">
        <f t="shared" si="22"/>
        <v>-</v>
      </c>
      <c r="Q402" s="34">
        <f t="shared" si="22"/>
        <v>0</v>
      </c>
      <c r="R402" s="34" t="str">
        <f t="shared" si="22"/>
        <v>-</v>
      </c>
      <c r="S402" s="34">
        <f t="shared" si="22"/>
        <v>0</v>
      </c>
      <c r="T402" s="34" t="str">
        <f t="shared" si="22"/>
        <v>-</v>
      </c>
      <c r="U402" s="34">
        <f t="shared" si="22"/>
        <v>0</v>
      </c>
      <c r="V402" s="34" t="str">
        <f t="shared" si="22"/>
        <v>-</v>
      </c>
      <c r="W402" s="34">
        <f t="shared" si="22"/>
        <v>0</v>
      </c>
      <c r="X402" s="34" t="str">
        <f t="shared" si="22"/>
        <v>-</v>
      </c>
      <c r="Y402" s="34">
        <f t="shared" si="22"/>
        <v>0</v>
      </c>
      <c r="Z402" s="34" t="str">
        <f t="shared" si="22"/>
        <v>-</v>
      </c>
      <c r="AA402" s="34">
        <f t="shared" ref="AA402:AB403" si="23">IF(AA$20="Факт",0,IF(AA$20="Утвержденный план",0,"-"))</f>
        <v>0</v>
      </c>
      <c r="AB402" s="34" t="str">
        <f t="shared" si="23"/>
        <v>-</v>
      </c>
    </row>
    <row r="403" spans="1:28" ht="31.5" customHeight="1" outlineLevel="3" x14ac:dyDescent="0.25">
      <c r="A403" s="35" t="s">
        <v>649</v>
      </c>
      <c r="B403" s="42" t="s">
        <v>43</v>
      </c>
      <c r="C403" s="37" t="s">
        <v>37</v>
      </c>
      <c r="D403" s="34">
        <f t="shared" si="22"/>
        <v>0</v>
      </c>
      <c r="E403" s="34">
        <f t="shared" si="22"/>
        <v>0</v>
      </c>
      <c r="F403" s="34">
        <f t="shared" si="22"/>
        <v>0</v>
      </c>
      <c r="G403" s="34">
        <f t="shared" si="22"/>
        <v>0</v>
      </c>
      <c r="H403" s="34">
        <f t="shared" si="22"/>
        <v>0</v>
      </c>
      <c r="I403" s="34">
        <f t="shared" si="22"/>
        <v>0</v>
      </c>
      <c r="J403" s="34">
        <f t="shared" si="22"/>
        <v>0</v>
      </c>
      <c r="K403" s="34">
        <f t="shared" si="22"/>
        <v>0</v>
      </c>
      <c r="L403" s="34">
        <f t="shared" si="22"/>
        <v>0</v>
      </c>
      <c r="M403" s="34">
        <f t="shared" si="22"/>
        <v>0</v>
      </c>
      <c r="N403" s="34" t="str">
        <f t="shared" si="22"/>
        <v>-</v>
      </c>
      <c r="O403" s="34">
        <f t="shared" si="22"/>
        <v>0</v>
      </c>
      <c r="P403" s="34" t="str">
        <f t="shared" si="22"/>
        <v>-</v>
      </c>
      <c r="Q403" s="34">
        <f t="shared" si="22"/>
        <v>0</v>
      </c>
      <c r="R403" s="34" t="str">
        <f t="shared" si="22"/>
        <v>-</v>
      </c>
      <c r="S403" s="34">
        <f t="shared" si="22"/>
        <v>0</v>
      </c>
      <c r="T403" s="34" t="str">
        <f t="shared" si="22"/>
        <v>-</v>
      </c>
      <c r="U403" s="34">
        <f t="shared" si="22"/>
        <v>0</v>
      </c>
      <c r="V403" s="34" t="str">
        <f t="shared" si="22"/>
        <v>-</v>
      </c>
      <c r="W403" s="34">
        <f t="shared" si="22"/>
        <v>0</v>
      </c>
      <c r="X403" s="34" t="str">
        <f t="shared" si="22"/>
        <v>-</v>
      </c>
      <c r="Y403" s="34">
        <f t="shared" si="22"/>
        <v>0</v>
      </c>
      <c r="Z403" s="34" t="str">
        <f t="shared" si="22"/>
        <v>-</v>
      </c>
      <c r="AA403" s="34">
        <f t="shared" si="23"/>
        <v>0</v>
      </c>
      <c r="AB403" s="34" t="str">
        <f t="shared" si="23"/>
        <v>-</v>
      </c>
    </row>
    <row r="404" spans="1:28" ht="31.5" customHeight="1" outlineLevel="3" x14ac:dyDescent="0.25">
      <c r="A404" s="35" t="s">
        <v>650</v>
      </c>
      <c r="B404" s="42" t="s">
        <v>45</v>
      </c>
      <c r="C404" s="37" t="s">
        <v>37</v>
      </c>
      <c r="D404" s="34">
        <v>0</v>
      </c>
      <c r="E404" s="34">
        <v>0</v>
      </c>
      <c r="F404" s="34">
        <v>0</v>
      </c>
      <c r="G404" s="34">
        <v>0</v>
      </c>
      <c r="H404" s="34">
        <v>0</v>
      </c>
      <c r="I404" s="34">
        <v>0</v>
      </c>
      <c r="J404" s="34">
        <v>0</v>
      </c>
      <c r="K404" s="34">
        <v>0</v>
      </c>
      <c r="L404" s="34">
        <v>0</v>
      </c>
      <c r="M404" s="34">
        <v>0</v>
      </c>
      <c r="N404" s="34">
        <v>0</v>
      </c>
      <c r="O404" s="34">
        <v>0</v>
      </c>
      <c r="P404" s="34">
        <v>0</v>
      </c>
      <c r="Q404" s="34">
        <v>0</v>
      </c>
      <c r="R404" s="34">
        <v>0</v>
      </c>
      <c r="S404" s="34">
        <v>0</v>
      </c>
      <c r="T404" s="34">
        <v>0</v>
      </c>
      <c r="U404" s="34">
        <v>0</v>
      </c>
      <c r="V404" s="34">
        <v>0</v>
      </c>
      <c r="W404" s="34">
        <v>0</v>
      </c>
      <c r="X404" s="34">
        <v>0</v>
      </c>
      <c r="Y404" s="34">
        <v>0</v>
      </c>
      <c r="Z404" s="34">
        <v>0</v>
      </c>
      <c r="AA404" s="34">
        <v>0</v>
      </c>
      <c r="AB404" s="34">
        <v>0</v>
      </c>
    </row>
    <row r="405" spans="1:28" ht="15.75" customHeight="1" outlineLevel="2" x14ac:dyDescent="0.25">
      <c r="A405" s="35" t="s">
        <v>651</v>
      </c>
      <c r="B405" s="42" t="s">
        <v>426</v>
      </c>
      <c r="C405" s="37" t="s">
        <v>37</v>
      </c>
      <c r="D405" s="34" t="s">
        <v>48</v>
      </c>
      <c r="E405" s="34" t="s">
        <v>48</v>
      </c>
      <c r="F405" s="34" t="s">
        <v>48</v>
      </c>
      <c r="G405" s="34" t="s">
        <v>48</v>
      </c>
      <c r="H405" s="34" t="s">
        <v>48</v>
      </c>
      <c r="I405" s="34" t="s">
        <v>48</v>
      </c>
      <c r="J405" s="34" t="s">
        <v>48</v>
      </c>
      <c r="K405" s="34" t="s">
        <v>48</v>
      </c>
      <c r="L405" s="34" t="s">
        <v>48</v>
      </c>
      <c r="M405" s="34" t="s">
        <v>48</v>
      </c>
      <c r="N405" s="34" t="s">
        <v>48</v>
      </c>
      <c r="O405" s="34" t="s">
        <v>48</v>
      </c>
      <c r="P405" s="34" t="s">
        <v>48</v>
      </c>
      <c r="Q405" s="34" t="s">
        <v>48</v>
      </c>
      <c r="R405" s="34" t="s">
        <v>48</v>
      </c>
      <c r="S405" s="34" t="s">
        <v>48</v>
      </c>
      <c r="T405" s="34" t="s">
        <v>48</v>
      </c>
      <c r="U405" s="34" t="s">
        <v>48</v>
      </c>
      <c r="V405" s="34" t="s">
        <v>48</v>
      </c>
      <c r="W405" s="34" t="s">
        <v>48</v>
      </c>
      <c r="X405" s="34" t="s">
        <v>48</v>
      </c>
      <c r="Y405" s="34" t="s">
        <v>48</v>
      </c>
      <c r="Z405" s="34" t="s">
        <v>48</v>
      </c>
      <c r="AA405" s="34" t="s">
        <v>48</v>
      </c>
      <c r="AB405" s="34" t="s">
        <v>48</v>
      </c>
    </row>
    <row r="406" spans="1:28" ht="15.75" customHeight="1" outlineLevel="2" collapsed="1" x14ac:dyDescent="0.25">
      <c r="A406" s="35" t="s">
        <v>652</v>
      </c>
      <c r="B406" s="42" t="s">
        <v>429</v>
      </c>
      <c r="C406" s="37" t="s">
        <v>37</v>
      </c>
      <c r="D406" s="34">
        <v>867.68880231259993</v>
      </c>
      <c r="E406" s="34">
        <v>625.14138140399996</v>
      </c>
      <c r="F406" s="34">
        <v>926.92267782599993</v>
      </c>
      <c r="G406" s="34">
        <v>302.97025000000048</v>
      </c>
      <c r="H406" s="34">
        <v>567.15934170579999</v>
      </c>
      <c r="I406" s="34">
        <v>739.09677910000005</v>
      </c>
      <c r="J406" s="34">
        <v>900.10900000000004</v>
      </c>
      <c r="K406" s="34">
        <v>991.02283155999999</v>
      </c>
      <c r="L406" s="45">
        <v>589.34843817000001</v>
      </c>
      <c r="M406" s="34">
        <v>830.74953328000004</v>
      </c>
      <c r="N406" s="45">
        <v>923.28837246666649</v>
      </c>
      <c r="O406" s="34">
        <v>559.44575505000012</v>
      </c>
      <c r="P406" s="45">
        <v>377.00903644999994</v>
      </c>
      <c r="Q406" s="34">
        <v>327.10305018250028</v>
      </c>
      <c r="R406" s="45">
        <v>140.88498748999999</v>
      </c>
      <c r="S406" s="34">
        <v>1147.9690198325002</v>
      </c>
      <c r="T406" s="45">
        <v>1056.5923407499999</v>
      </c>
      <c r="U406" s="34">
        <v>1360.7200055439191</v>
      </c>
      <c r="V406" s="45">
        <v>1254.8975737000001</v>
      </c>
      <c r="W406" s="34">
        <v>1462.6639441961122</v>
      </c>
      <c r="X406" s="45">
        <v>1373.7426560300003</v>
      </c>
      <c r="Y406" s="34">
        <v>1535.4008202594648</v>
      </c>
      <c r="Z406" s="45">
        <v>1523.6127079799999</v>
      </c>
      <c r="AA406" s="34">
        <v>9257.1419890044981</v>
      </c>
      <c r="AB406" s="34">
        <v>8706.6444547424671</v>
      </c>
    </row>
    <row r="407" spans="1:28" ht="15.75" customHeight="1" outlineLevel="2" x14ac:dyDescent="0.25">
      <c r="A407" s="35" t="s">
        <v>653</v>
      </c>
      <c r="B407" s="42" t="s">
        <v>432</v>
      </c>
      <c r="C407" s="37" t="s">
        <v>37</v>
      </c>
      <c r="D407" s="34" t="s">
        <v>48</v>
      </c>
      <c r="E407" s="34" t="s">
        <v>48</v>
      </c>
      <c r="F407" s="34" t="s">
        <v>48</v>
      </c>
      <c r="G407" s="34" t="s">
        <v>48</v>
      </c>
      <c r="H407" s="34" t="s">
        <v>48</v>
      </c>
      <c r="I407" s="34" t="s">
        <v>48</v>
      </c>
      <c r="J407" s="34" t="s">
        <v>48</v>
      </c>
      <c r="K407" s="34" t="s">
        <v>48</v>
      </c>
      <c r="L407" s="34" t="s">
        <v>48</v>
      </c>
      <c r="M407" s="34" t="s">
        <v>48</v>
      </c>
      <c r="N407" s="34" t="s">
        <v>48</v>
      </c>
      <c r="O407" s="34" t="s">
        <v>48</v>
      </c>
      <c r="P407" s="34" t="s">
        <v>48</v>
      </c>
      <c r="Q407" s="34" t="s">
        <v>48</v>
      </c>
      <c r="R407" s="34" t="s">
        <v>48</v>
      </c>
      <c r="S407" s="34" t="s">
        <v>48</v>
      </c>
      <c r="T407" s="34" t="s">
        <v>48</v>
      </c>
      <c r="U407" s="34" t="s">
        <v>48</v>
      </c>
      <c r="V407" s="34" t="s">
        <v>48</v>
      </c>
      <c r="W407" s="34" t="s">
        <v>48</v>
      </c>
      <c r="X407" s="34" t="s">
        <v>48</v>
      </c>
      <c r="Y407" s="34" t="s">
        <v>48</v>
      </c>
      <c r="Z407" s="34" t="s">
        <v>48</v>
      </c>
      <c r="AA407" s="34" t="s">
        <v>48</v>
      </c>
      <c r="AB407" s="34" t="s">
        <v>48</v>
      </c>
    </row>
    <row r="408" spans="1:28" ht="15.75" customHeight="1" outlineLevel="2" x14ac:dyDescent="0.25">
      <c r="A408" s="35" t="s">
        <v>654</v>
      </c>
      <c r="B408" s="42" t="s">
        <v>438</v>
      </c>
      <c r="C408" s="37" t="s">
        <v>37</v>
      </c>
      <c r="D408" s="34">
        <v>0</v>
      </c>
      <c r="E408" s="34">
        <v>0</v>
      </c>
      <c r="F408" s="34">
        <v>0</v>
      </c>
      <c r="G408" s="34">
        <v>0</v>
      </c>
      <c r="H408" s="34">
        <v>0</v>
      </c>
      <c r="I408" s="34">
        <v>0</v>
      </c>
      <c r="J408" s="34">
        <v>0</v>
      </c>
      <c r="K408" s="34">
        <v>0</v>
      </c>
      <c r="L408" s="34">
        <v>0</v>
      </c>
      <c r="M408" s="34">
        <v>0</v>
      </c>
      <c r="N408" s="34">
        <v>0</v>
      </c>
      <c r="O408" s="34">
        <v>0</v>
      </c>
      <c r="P408" s="34">
        <v>0</v>
      </c>
      <c r="Q408" s="34">
        <v>0</v>
      </c>
      <c r="R408" s="34">
        <v>0</v>
      </c>
      <c r="S408" s="34">
        <v>0</v>
      </c>
      <c r="T408" s="34">
        <v>0</v>
      </c>
      <c r="U408" s="34">
        <v>0</v>
      </c>
      <c r="V408" s="34">
        <v>0</v>
      </c>
      <c r="W408" s="34">
        <v>0</v>
      </c>
      <c r="X408" s="34">
        <v>0</v>
      </c>
      <c r="Y408" s="34">
        <v>0</v>
      </c>
      <c r="Z408" s="34">
        <v>0</v>
      </c>
      <c r="AA408" s="34">
        <v>0</v>
      </c>
      <c r="AB408" s="34">
        <v>0</v>
      </c>
    </row>
    <row r="409" spans="1:28" ht="15.75" customHeight="1" outlineLevel="2" x14ac:dyDescent="0.25">
      <c r="A409" s="35" t="s">
        <v>655</v>
      </c>
      <c r="B409" s="42" t="s">
        <v>441</v>
      </c>
      <c r="C409" s="37" t="s">
        <v>37</v>
      </c>
      <c r="D409" s="34" t="s">
        <v>48</v>
      </c>
      <c r="E409" s="34" t="s">
        <v>48</v>
      </c>
      <c r="F409" s="34" t="s">
        <v>48</v>
      </c>
      <c r="G409" s="34" t="s">
        <v>48</v>
      </c>
      <c r="H409" s="34" t="s">
        <v>48</v>
      </c>
      <c r="I409" s="34" t="s">
        <v>48</v>
      </c>
      <c r="J409" s="34" t="s">
        <v>48</v>
      </c>
      <c r="K409" s="34" t="s">
        <v>48</v>
      </c>
      <c r="L409" s="34" t="s">
        <v>48</v>
      </c>
      <c r="M409" s="34" t="s">
        <v>48</v>
      </c>
      <c r="N409" s="34" t="s">
        <v>48</v>
      </c>
      <c r="O409" s="34" t="s">
        <v>48</v>
      </c>
      <c r="P409" s="34" t="s">
        <v>48</v>
      </c>
      <c r="Q409" s="34" t="s">
        <v>48</v>
      </c>
      <c r="R409" s="34" t="s">
        <v>48</v>
      </c>
      <c r="S409" s="34" t="s">
        <v>48</v>
      </c>
      <c r="T409" s="34" t="s">
        <v>48</v>
      </c>
      <c r="U409" s="34" t="s">
        <v>48</v>
      </c>
      <c r="V409" s="34" t="s">
        <v>48</v>
      </c>
      <c r="W409" s="34" t="s">
        <v>48</v>
      </c>
      <c r="X409" s="34" t="s">
        <v>48</v>
      </c>
      <c r="Y409" s="34" t="s">
        <v>48</v>
      </c>
      <c r="Z409" s="34" t="s">
        <v>48</v>
      </c>
      <c r="AA409" s="34" t="s">
        <v>48</v>
      </c>
      <c r="AB409" s="34" t="s">
        <v>48</v>
      </c>
    </row>
    <row r="410" spans="1:28" ht="31.5" customHeight="1" outlineLevel="2" x14ac:dyDescent="0.25">
      <c r="A410" s="35" t="s">
        <v>656</v>
      </c>
      <c r="B410" s="42" t="s">
        <v>444</v>
      </c>
      <c r="C410" s="37" t="s">
        <v>37</v>
      </c>
      <c r="D410" s="34" t="s">
        <v>48</v>
      </c>
      <c r="E410" s="34" t="s">
        <v>48</v>
      </c>
      <c r="F410" s="34" t="s">
        <v>48</v>
      </c>
      <c r="G410" s="34" t="s">
        <v>48</v>
      </c>
      <c r="H410" s="34" t="s">
        <v>48</v>
      </c>
      <c r="I410" s="34" t="s">
        <v>48</v>
      </c>
      <c r="J410" s="34" t="s">
        <v>48</v>
      </c>
      <c r="K410" s="34" t="s">
        <v>48</v>
      </c>
      <c r="L410" s="34" t="s">
        <v>48</v>
      </c>
      <c r="M410" s="34" t="s">
        <v>48</v>
      </c>
      <c r="N410" s="34" t="s">
        <v>48</v>
      </c>
      <c r="O410" s="34" t="s">
        <v>48</v>
      </c>
      <c r="P410" s="34" t="s">
        <v>48</v>
      </c>
      <c r="Q410" s="34" t="s">
        <v>48</v>
      </c>
      <c r="R410" s="34" t="s">
        <v>48</v>
      </c>
      <c r="S410" s="34" t="s">
        <v>48</v>
      </c>
      <c r="T410" s="34" t="s">
        <v>48</v>
      </c>
      <c r="U410" s="34" t="s">
        <v>48</v>
      </c>
      <c r="V410" s="34" t="s">
        <v>48</v>
      </c>
      <c r="W410" s="34" t="s">
        <v>48</v>
      </c>
      <c r="X410" s="34" t="s">
        <v>48</v>
      </c>
      <c r="Y410" s="34" t="s">
        <v>48</v>
      </c>
      <c r="Z410" s="34" t="s">
        <v>48</v>
      </c>
      <c r="AA410" s="34" t="s">
        <v>48</v>
      </c>
      <c r="AB410" s="34" t="s">
        <v>48</v>
      </c>
    </row>
    <row r="411" spans="1:28" ht="15.75" customHeight="1" outlineLevel="3" x14ac:dyDescent="0.25">
      <c r="A411" s="35" t="s">
        <v>657</v>
      </c>
      <c r="B411" s="43" t="s">
        <v>62</v>
      </c>
      <c r="C411" s="37" t="s">
        <v>37</v>
      </c>
      <c r="D411" s="34" t="s">
        <v>48</v>
      </c>
      <c r="E411" s="34" t="s">
        <v>48</v>
      </c>
      <c r="F411" s="34" t="s">
        <v>48</v>
      </c>
      <c r="G411" s="34" t="s">
        <v>48</v>
      </c>
      <c r="H411" s="34" t="s">
        <v>48</v>
      </c>
      <c r="I411" s="34" t="s">
        <v>48</v>
      </c>
      <c r="J411" s="34" t="s">
        <v>48</v>
      </c>
      <c r="K411" s="34" t="s">
        <v>48</v>
      </c>
      <c r="L411" s="34" t="s">
        <v>48</v>
      </c>
      <c r="M411" s="34" t="s">
        <v>48</v>
      </c>
      <c r="N411" s="34" t="s">
        <v>48</v>
      </c>
      <c r="O411" s="34" t="s">
        <v>48</v>
      </c>
      <c r="P411" s="34" t="s">
        <v>48</v>
      </c>
      <c r="Q411" s="34" t="s">
        <v>48</v>
      </c>
      <c r="R411" s="34" t="s">
        <v>48</v>
      </c>
      <c r="S411" s="34" t="s">
        <v>48</v>
      </c>
      <c r="T411" s="34" t="s">
        <v>48</v>
      </c>
      <c r="U411" s="34" t="s">
        <v>48</v>
      </c>
      <c r="V411" s="34" t="s">
        <v>48</v>
      </c>
      <c r="W411" s="34" t="s">
        <v>48</v>
      </c>
      <c r="X411" s="34" t="s">
        <v>48</v>
      </c>
      <c r="Y411" s="34" t="s">
        <v>48</v>
      </c>
      <c r="Z411" s="34" t="s">
        <v>48</v>
      </c>
      <c r="AA411" s="34" t="s">
        <v>48</v>
      </c>
      <c r="AB411" s="34" t="s">
        <v>48</v>
      </c>
    </row>
    <row r="412" spans="1:28" ht="15.75" customHeight="1" outlineLevel="3" x14ac:dyDescent="0.25">
      <c r="A412" s="35" t="s">
        <v>658</v>
      </c>
      <c r="B412" s="71" t="s">
        <v>64</v>
      </c>
      <c r="C412" s="37" t="s">
        <v>37</v>
      </c>
      <c r="D412" s="34" t="s">
        <v>48</v>
      </c>
      <c r="E412" s="34" t="s">
        <v>48</v>
      </c>
      <c r="F412" s="34" t="s">
        <v>48</v>
      </c>
      <c r="G412" s="34" t="s">
        <v>48</v>
      </c>
      <c r="H412" s="34" t="s">
        <v>48</v>
      </c>
      <c r="I412" s="34" t="s">
        <v>48</v>
      </c>
      <c r="J412" s="34" t="s">
        <v>48</v>
      </c>
      <c r="K412" s="34" t="s">
        <v>48</v>
      </c>
      <c r="L412" s="34" t="s">
        <v>48</v>
      </c>
      <c r="M412" s="34" t="s">
        <v>48</v>
      </c>
      <c r="N412" s="34" t="s">
        <v>48</v>
      </c>
      <c r="O412" s="34" t="s">
        <v>48</v>
      </c>
      <c r="P412" s="34" t="s">
        <v>48</v>
      </c>
      <c r="Q412" s="34" t="s">
        <v>48</v>
      </c>
      <c r="R412" s="34" t="s">
        <v>48</v>
      </c>
      <c r="S412" s="34" t="s">
        <v>48</v>
      </c>
      <c r="T412" s="34" t="s">
        <v>48</v>
      </c>
      <c r="U412" s="34" t="s">
        <v>48</v>
      </c>
      <c r="V412" s="34" t="s">
        <v>48</v>
      </c>
      <c r="W412" s="34" t="s">
        <v>48</v>
      </c>
      <c r="X412" s="34" t="s">
        <v>48</v>
      </c>
      <c r="Y412" s="34" t="s">
        <v>48</v>
      </c>
      <c r="Z412" s="34" t="s">
        <v>48</v>
      </c>
      <c r="AA412" s="34" t="s">
        <v>48</v>
      </c>
      <c r="AB412" s="34" t="s">
        <v>48</v>
      </c>
    </row>
    <row r="413" spans="1:28" ht="15.75" customHeight="1" outlineLevel="1" x14ac:dyDescent="0.25">
      <c r="A413" s="35" t="s">
        <v>659</v>
      </c>
      <c r="B413" s="40" t="s">
        <v>660</v>
      </c>
      <c r="C413" s="37" t="s">
        <v>37</v>
      </c>
      <c r="D413" s="34">
        <v>0</v>
      </c>
      <c r="E413" s="34">
        <v>0</v>
      </c>
      <c r="F413" s="34">
        <v>0</v>
      </c>
      <c r="G413" s="34">
        <v>0</v>
      </c>
      <c r="H413" s="34">
        <v>0</v>
      </c>
      <c r="I413" s="34">
        <v>0</v>
      </c>
      <c r="J413" s="34">
        <v>0</v>
      </c>
      <c r="K413" s="34">
        <v>0</v>
      </c>
      <c r="L413" s="45">
        <v>0</v>
      </c>
      <c r="M413" s="34">
        <v>0</v>
      </c>
      <c r="N413" s="45">
        <v>0</v>
      </c>
      <c r="O413" s="34">
        <v>0</v>
      </c>
      <c r="P413" s="45">
        <v>0</v>
      </c>
      <c r="Q413" s="34">
        <v>0</v>
      </c>
      <c r="R413" s="45">
        <v>0</v>
      </c>
      <c r="S413" s="34">
        <v>0</v>
      </c>
      <c r="T413" s="45">
        <v>0</v>
      </c>
      <c r="U413" s="34">
        <v>0</v>
      </c>
      <c r="V413" s="45">
        <v>0</v>
      </c>
      <c r="W413" s="34">
        <v>0</v>
      </c>
      <c r="X413" s="45">
        <v>0</v>
      </c>
      <c r="Y413" s="34">
        <v>0</v>
      </c>
      <c r="Z413" s="45">
        <v>0</v>
      </c>
      <c r="AA413" s="34">
        <v>0</v>
      </c>
      <c r="AB413" s="34">
        <v>0</v>
      </c>
    </row>
    <row r="414" spans="1:28" ht="15.75" customHeight="1" outlineLevel="1" x14ac:dyDescent="0.25">
      <c r="A414" s="35" t="s">
        <v>661</v>
      </c>
      <c r="B414" s="40" t="s">
        <v>662</v>
      </c>
      <c r="C414" s="37" t="s">
        <v>37</v>
      </c>
      <c r="D414" s="45">
        <v>0</v>
      </c>
      <c r="E414" s="45">
        <v>0</v>
      </c>
      <c r="F414" s="45">
        <v>0</v>
      </c>
      <c r="G414" s="45">
        <v>0</v>
      </c>
      <c r="H414" s="45">
        <v>0</v>
      </c>
      <c r="I414" s="45">
        <v>0</v>
      </c>
      <c r="J414" s="45">
        <v>0</v>
      </c>
      <c r="K414" s="45">
        <v>0</v>
      </c>
      <c r="L414" s="45">
        <v>0</v>
      </c>
      <c r="M414" s="45">
        <v>0</v>
      </c>
      <c r="N414" s="45">
        <v>0</v>
      </c>
      <c r="O414" s="45">
        <v>0</v>
      </c>
      <c r="P414" s="45">
        <v>0</v>
      </c>
      <c r="Q414" s="45">
        <v>0</v>
      </c>
      <c r="R414" s="45">
        <v>0</v>
      </c>
      <c r="S414" s="45">
        <v>0</v>
      </c>
      <c r="T414" s="45">
        <v>0</v>
      </c>
      <c r="U414" s="45">
        <v>0</v>
      </c>
      <c r="V414" s="45">
        <v>0</v>
      </c>
      <c r="W414" s="45">
        <v>0</v>
      </c>
      <c r="X414" s="45">
        <v>0</v>
      </c>
      <c r="Y414" s="45">
        <v>29.207062588840699</v>
      </c>
      <c r="Z414" s="45">
        <v>0</v>
      </c>
      <c r="AA414" s="34">
        <v>29.207062588840699</v>
      </c>
      <c r="AB414" s="34">
        <v>0</v>
      </c>
    </row>
    <row r="415" spans="1:28" ht="15.75" customHeight="1" outlineLevel="2" x14ac:dyDescent="0.25">
      <c r="A415" s="35" t="s">
        <v>663</v>
      </c>
      <c r="B415" s="42" t="s">
        <v>647</v>
      </c>
      <c r="C415" s="37" t="s">
        <v>37</v>
      </c>
      <c r="D415" s="34">
        <v>0</v>
      </c>
      <c r="E415" s="34">
        <v>0</v>
      </c>
      <c r="F415" s="34">
        <v>0</v>
      </c>
      <c r="G415" s="34">
        <v>0</v>
      </c>
      <c r="H415" s="34">
        <v>0</v>
      </c>
      <c r="I415" s="34">
        <v>0</v>
      </c>
      <c r="J415" s="34">
        <v>0</v>
      </c>
      <c r="K415" s="34">
        <v>0</v>
      </c>
      <c r="L415" s="34">
        <v>0</v>
      </c>
      <c r="M415" s="34">
        <v>0</v>
      </c>
      <c r="N415" s="34">
        <v>0</v>
      </c>
      <c r="O415" s="34">
        <v>0</v>
      </c>
      <c r="P415" s="34">
        <v>0</v>
      </c>
      <c r="Q415" s="34">
        <v>0</v>
      </c>
      <c r="R415" s="34">
        <v>0</v>
      </c>
      <c r="S415" s="34">
        <v>0</v>
      </c>
      <c r="T415" s="34">
        <v>0</v>
      </c>
      <c r="U415" s="34">
        <v>0</v>
      </c>
      <c r="V415" s="34">
        <v>0</v>
      </c>
      <c r="W415" s="34">
        <v>0</v>
      </c>
      <c r="X415" s="34">
        <v>0</v>
      </c>
      <c r="Y415" s="34">
        <v>0</v>
      </c>
      <c r="Z415" s="34">
        <v>0</v>
      </c>
      <c r="AA415" s="34">
        <v>0</v>
      </c>
      <c r="AB415" s="34">
        <v>0</v>
      </c>
    </row>
    <row r="416" spans="1:28" ht="31.5" customHeight="1" outlineLevel="2" x14ac:dyDescent="0.25">
      <c r="A416" s="35" t="s">
        <v>664</v>
      </c>
      <c r="B416" s="42" t="s">
        <v>41</v>
      </c>
      <c r="C416" s="37" t="s">
        <v>37</v>
      </c>
      <c r="D416" s="34">
        <f t="shared" ref="D416:S417" si="24">IF(D$20="Факт",IF(LEFT(C$19,4)="2019","-",0),IF(D$20="Утвержденный план",0,"-"))</f>
        <v>0</v>
      </c>
      <c r="E416" s="34">
        <f t="shared" si="24"/>
        <v>0</v>
      </c>
      <c r="F416" s="34">
        <f t="shared" si="24"/>
        <v>0</v>
      </c>
      <c r="G416" s="34">
        <f t="shared" si="24"/>
        <v>0</v>
      </c>
      <c r="H416" s="34">
        <f t="shared" si="24"/>
        <v>0</v>
      </c>
      <c r="I416" s="34">
        <f t="shared" si="24"/>
        <v>0</v>
      </c>
      <c r="J416" s="34">
        <f t="shared" si="24"/>
        <v>0</v>
      </c>
      <c r="K416" s="34">
        <f t="shared" si="24"/>
        <v>0</v>
      </c>
      <c r="L416" s="34">
        <f t="shared" si="24"/>
        <v>0</v>
      </c>
      <c r="M416" s="34">
        <f t="shared" si="24"/>
        <v>0</v>
      </c>
      <c r="N416" s="34" t="str">
        <f>IF(N$20="Факт",IF(LEFT(M$19,4)="2019","-",0),IF(N$20="Утвержденный план",0,"-"))</f>
        <v>-</v>
      </c>
      <c r="O416" s="34">
        <f t="shared" ref="O416:Z417" si="25">IF(O$20="Факт",IF(LEFT(N$19,4)="2019","-",0),IF(O$20="Утвержденный план",0,"-"))</f>
        <v>0</v>
      </c>
      <c r="P416" s="34" t="str">
        <f t="shared" si="25"/>
        <v>-</v>
      </c>
      <c r="Q416" s="34">
        <f t="shared" si="25"/>
        <v>0</v>
      </c>
      <c r="R416" s="34" t="str">
        <f t="shared" si="25"/>
        <v>-</v>
      </c>
      <c r="S416" s="34">
        <f t="shared" si="25"/>
        <v>0</v>
      </c>
      <c r="T416" s="34" t="str">
        <f t="shared" si="25"/>
        <v>-</v>
      </c>
      <c r="U416" s="34">
        <f t="shared" si="25"/>
        <v>0</v>
      </c>
      <c r="V416" s="34" t="str">
        <f t="shared" si="25"/>
        <v>-</v>
      </c>
      <c r="W416" s="34">
        <f t="shared" si="25"/>
        <v>0</v>
      </c>
      <c r="X416" s="34" t="str">
        <f t="shared" si="25"/>
        <v>-</v>
      </c>
      <c r="Y416" s="34">
        <f t="shared" si="25"/>
        <v>0</v>
      </c>
      <c r="Z416" s="34" t="str">
        <f t="shared" si="25"/>
        <v>-</v>
      </c>
      <c r="AA416" s="34">
        <f t="shared" ref="AA416:AB417" si="26">IF(AA$20="Факт",0,IF(AA$20="Утвержденный план",0,"-"))</f>
        <v>0</v>
      </c>
      <c r="AB416" s="34" t="str">
        <f t="shared" si="26"/>
        <v>-</v>
      </c>
    </row>
    <row r="417" spans="1:28" ht="31.5" customHeight="1" outlineLevel="2" x14ac:dyDescent="0.25">
      <c r="A417" s="35" t="s">
        <v>665</v>
      </c>
      <c r="B417" s="42" t="s">
        <v>43</v>
      </c>
      <c r="C417" s="37" t="s">
        <v>37</v>
      </c>
      <c r="D417" s="34">
        <f t="shared" si="24"/>
        <v>0</v>
      </c>
      <c r="E417" s="34">
        <f t="shared" si="24"/>
        <v>0</v>
      </c>
      <c r="F417" s="34">
        <f t="shared" si="24"/>
        <v>0</v>
      </c>
      <c r="G417" s="34">
        <f t="shared" si="24"/>
        <v>0</v>
      </c>
      <c r="H417" s="34">
        <f t="shared" si="24"/>
        <v>0</v>
      </c>
      <c r="I417" s="34">
        <f t="shared" si="24"/>
        <v>0</v>
      </c>
      <c r="J417" s="34">
        <f t="shared" si="24"/>
        <v>0</v>
      </c>
      <c r="K417" s="34">
        <f t="shared" si="24"/>
        <v>0</v>
      </c>
      <c r="L417" s="34">
        <f t="shared" si="24"/>
        <v>0</v>
      </c>
      <c r="M417" s="34">
        <f t="shared" si="24"/>
        <v>0</v>
      </c>
      <c r="N417" s="34" t="str">
        <f t="shared" si="24"/>
        <v>-</v>
      </c>
      <c r="O417" s="34">
        <f t="shared" si="24"/>
        <v>0</v>
      </c>
      <c r="P417" s="34" t="str">
        <f t="shared" si="24"/>
        <v>-</v>
      </c>
      <c r="Q417" s="34">
        <f t="shared" si="24"/>
        <v>0</v>
      </c>
      <c r="R417" s="34" t="str">
        <f t="shared" si="24"/>
        <v>-</v>
      </c>
      <c r="S417" s="34">
        <f t="shared" si="24"/>
        <v>0</v>
      </c>
      <c r="T417" s="34" t="str">
        <f t="shared" si="25"/>
        <v>-</v>
      </c>
      <c r="U417" s="34">
        <f t="shared" si="25"/>
        <v>0</v>
      </c>
      <c r="V417" s="34" t="str">
        <f t="shared" si="25"/>
        <v>-</v>
      </c>
      <c r="W417" s="34">
        <f t="shared" si="25"/>
        <v>0</v>
      </c>
      <c r="X417" s="34" t="str">
        <f t="shared" si="25"/>
        <v>-</v>
      </c>
      <c r="Y417" s="34">
        <f t="shared" si="25"/>
        <v>0</v>
      </c>
      <c r="Z417" s="34" t="str">
        <f t="shared" si="25"/>
        <v>-</v>
      </c>
      <c r="AA417" s="34">
        <f t="shared" si="26"/>
        <v>0</v>
      </c>
      <c r="AB417" s="34" t="str">
        <f t="shared" si="26"/>
        <v>-</v>
      </c>
    </row>
    <row r="418" spans="1:28" ht="31.5" customHeight="1" outlineLevel="2" x14ac:dyDescent="0.25">
      <c r="A418" s="35" t="s">
        <v>666</v>
      </c>
      <c r="B418" s="42" t="s">
        <v>45</v>
      </c>
      <c r="C418" s="37" t="s">
        <v>37</v>
      </c>
      <c r="D418" s="34">
        <v>0</v>
      </c>
      <c r="E418" s="34">
        <v>0</v>
      </c>
      <c r="F418" s="34">
        <v>0</v>
      </c>
      <c r="G418" s="34">
        <v>0</v>
      </c>
      <c r="H418" s="34">
        <v>0</v>
      </c>
      <c r="I418" s="34">
        <v>0</v>
      </c>
      <c r="J418" s="34">
        <v>0</v>
      </c>
      <c r="K418" s="34">
        <v>0</v>
      </c>
      <c r="L418" s="34">
        <v>0</v>
      </c>
      <c r="M418" s="34">
        <v>0</v>
      </c>
      <c r="N418" s="34">
        <v>0</v>
      </c>
      <c r="O418" s="34">
        <v>0</v>
      </c>
      <c r="P418" s="34">
        <v>0</v>
      </c>
      <c r="Q418" s="34">
        <v>0</v>
      </c>
      <c r="R418" s="34">
        <v>0</v>
      </c>
      <c r="S418" s="34">
        <v>0</v>
      </c>
      <c r="T418" s="34">
        <v>0</v>
      </c>
      <c r="U418" s="34">
        <v>0</v>
      </c>
      <c r="V418" s="34">
        <v>0</v>
      </c>
      <c r="W418" s="34">
        <v>0</v>
      </c>
      <c r="X418" s="34">
        <v>0</v>
      </c>
      <c r="Y418" s="34">
        <v>0</v>
      </c>
      <c r="Z418" s="34">
        <v>0</v>
      </c>
      <c r="AA418" s="34">
        <v>0</v>
      </c>
      <c r="AB418" s="34">
        <v>0</v>
      </c>
    </row>
    <row r="419" spans="1:28" ht="15.75" customHeight="1" outlineLevel="2" x14ac:dyDescent="0.25">
      <c r="A419" s="35" t="s">
        <v>667</v>
      </c>
      <c r="B419" s="42" t="s">
        <v>426</v>
      </c>
      <c r="C419" s="37" t="s">
        <v>37</v>
      </c>
      <c r="D419" s="34" t="s">
        <v>48</v>
      </c>
      <c r="E419" s="34" t="s">
        <v>48</v>
      </c>
      <c r="F419" s="34" t="s">
        <v>48</v>
      </c>
      <c r="G419" s="34" t="s">
        <v>48</v>
      </c>
      <c r="H419" s="34" t="s">
        <v>48</v>
      </c>
      <c r="I419" s="34" t="s">
        <v>48</v>
      </c>
      <c r="J419" s="34" t="s">
        <v>48</v>
      </c>
      <c r="K419" s="34" t="s">
        <v>48</v>
      </c>
      <c r="L419" s="34" t="s">
        <v>48</v>
      </c>
      <c r="M419" s="34" t="s">
        <v>48</v>
      </c>
      <c r="N419" s="34" t="s">
        <v>48</v>
      </c>
      <c r="O419" s="34" t="s">
        <v>48</v>
      </c>
      <c r="P419" s="34" t="s">
        <v>48</v>
      </c>
      <c r="Q419" s="34" t="s">
        <v>48</v>
      </c>
      <c r="R419" s="34" t="s">
        <v>48</v>
      </c>
      <c r="S419" s="34" t="s">
        <v>48</v>
      </c>
      <c r="T419" s="34" t="s">
        <v>48</v>
      </c>
      <c r="U419" s="34" t="s">
        <v>48</v>
      </c>
      <c r="V419" s="34" t="s">
        <v>48</v>
      </c>
      <c r="W419" s="34" t="s">
        <v>48</v>
      </c>
      <c r="X419" s="34" t="s">
        <v>48</v>
      </c>
      <c r="Y419" s="34" t="s">
        <v>48</v>
      </c>
      <c r="Z419" s="34" t="s">
        <v>48</v>
      </c>
      <c r="AA419" s="34" t="s">
        <v>48</v>
      </c>
      <c r="AB419" s="34" t="s">
        <v>48</v>
      </c>
    </row>
    <row r="420" spans="1:28" ht="15.75" customHeight="1" outlineLevel="2" collapsed="1" x14ac:dyDescent="0.25">
      <c r="A420" s="35" t="s">
        <v>668</v>
      </c>
      <c r="B420" s="42" t="s">
        <v>429</v>
      </c>
      <c r="C420" s="37" t="s">
        <v>37</v>
      </c>
      <c r="D420" s="34">
        <v>0</v>
      </c>
      <c r="E420" s="34">
        <v>0</v>
      </c>
      <c r="F420" s="34">
        <v>0</v>
      </c>
      <c r="G420" s="34">
        <v>0</v>
      </c>
      <c r="H420" s="34">
        <v>0</v>
      </c>
      <c r="I420" s="34">
        <v>0</v>
      </c>
      <c r="J420" s="34">
        <v>0</v>
      </c>
      <c r="K420" s="34">
        <v>0</v>
      </c>
      <c r="L420" s="45">
        <v>0</v>
      </c>
      <c r="M420" s="34">
        <v>0</v>
      </c>
      <c r="N420" s="45">
        <v>0</v>
      </c>
      <c r="O420" s="34">
        <v>0</v>
      </c>
      <c r="P420" s="45">
        <v>0</v>
      </c>
      <c r="Q420" s="34">
        <v>0</v>
      </c>
      <c r="R420" s="45">
        <v>0</v>
      </c>
      <c r="S420" s="34">
        <v>0</v>
      </c>
      <c r="T420" s="45">
        <v>0</v>
      </c>
      <c r="U420" s="34">
        <v>0</v>
      </c>
      <c r="V420" s="45">
        <v>0</v>
      </c>
      <c r="W420" s="34">
        <v>0</v>
      </c>
      <c r="X420" s="45">
        <v>0</v>
      </c>
      <c r="Y420" s="34">
        <v>29.207062588840699</v>
      </c>
      <c r="Z420" s="45">
        <v>0</v>
      </c>
      <c r="AA420" s="34">
        <v>29.207062588840699</v>
      </c>
      <c r="AB420" s="34">
        <v>0</v>
      </c>
    </row>
    <row r="421" spans="1:28" ht="15.75" customHeight="1" outlineLevel="2" x14ac:dyDescent="0.25">
      <c r="A421" s="35" t="s">
        <v>669</v>
      </c>
      <c r="B421" s="42" t="s">
        <v>432</v>
      </c>
      <c r="C421" s="37" t="s">
        <v>37</v>
      </c>
      <c r="D421" s="34" t="s">
        <v>48</v>
      </c>
      <c r="E421" s="34" t="s">
        <v>48</v>
      </c>
      <c r="F421" s="34" t="s">
        <v>48</v>
      </c>
      <c r="G421" s="34" t="s">
        <v>48</v>
      </c>
      <c r="H421" s="34" t="s">
        <v>48</v>
      </c>
      <c r="I421" s="34" t="s">
        <v>48</v>
      </c>
      <c r="J421" s="34" t="s">
        <v>48</v>
      </c>
      <c r="K421" s="34" t="s">
        <v>48</v>
      </c>
      <c r="L421" s="34" t="s">
        <v>48</v>
      </c>
      <c r="M421" s="34" t="s">
        <v>48</v>
      </c>
      <c r="N421" s="34" t="s">
        <v>48</v>
      </c>
      <c r="O421" s="34" t="s">
        <v>48</v>
      </c>
      <c r="P421" s="34" t="s">
        <v>48</v>
      </c>
      <c r="Q421" s="34" t="s">
        <v>48</v>
      </c>
      <c r="R421" s="34" t="s">
        <v>48</v>
      </c>
      <c r="S421" s="34" t="s">
        <v>48</v>
      </c>
      <c r="T421" s="34" t="s">
        <v>48</v>
      </c>
      <c r="U421" s="34" t="s">
        <v>48</v>
      </c>
      <c r="V421" s="34" t="s">
        <v>48</v>
      </c>
      <c r="W421" s="34" t="s">
        <v>48</v>
      </c>
      <c r="X421" s="34" t="s">
        <v>48</v>
      </c>
      <c r="Y421" s="34" t="s">
        <v>48</v>
      </c>
      <c r="Z421" s="34" t="s">
        <v>48</v>
      </c>
      <c r="AA421" s="34" t="s">
        <v>48</v>
      </c>
      <c r="AB421" s="34" t="s">
        <v>48</v>
      </c>
    </row>
    <row r="422" spans="1:28" ht="15.75" customHeight="1" outlineLevel="2" x14ac:dyDescent="0.25">
      <c r="A422" s="35" t="s">
        <v>670</v>
      </c>
      <c r="B422" s="42" t="s">
        <v>438</v>
      </c>
      <c r="C422" s="37" t="s">
        <v>37</v>
      </c>
      <c r="D422" s="34">
        <v>0</v>
      </c>
      <c r="E422" s="34">
        <v>0</v>
      </c>
      <c r="F422" s="34">
        <v>0</v>
      </c>
      <c r="G422" s="34">
        <v>0</v>
      </c>
      <c r="H422" s="34">
        <v>0</v>
      </c>
      <c r="I422" s="34">
        <v>0</v>
      </c>
      <c r="J422" s="34">
        <v>0</v>
      </c>
      <c r="K422" s="34">
        <v>0</v>
      </c>
      <c r="L422" s="34">
        <v>0</v>
      </c>
      <c r="M422" s="34">
        <v>0</v>
      </c>
      <c r="N422" s="34">
        <v>0</v>
      </c>
      <c r="O422" s="34">
        <v>0</v>
      </c>
      <c r="P422" s="34">
        <v>0</v>
      </c>
      <c r="Q422" s="34">
        <v>0</v>
      </c>
      <c r="R422" s="34">
        <v>0</v>
      </c>
      <c r="S422" s="34">
        <v>0</v>
      </c>
      <c r="T422" s="34">
        <v>0</v>
      </c>
      <c r="U422" s="34">
        <v>0</v>
      </c>
      <c r="V422" s="34">
        <v>0</v>
      </c>
      <c r="W422" s="34">
        <v>0</v>
      </c>
      <c r="X422" s="34">
        <v>0</v>
      </c>
      <c r="Y422" s="34">
        <v>0</v>
      </c>
      <c r="Z422" s="34">
        <v>0</v>
      </c>
      <c r="AA422" s="34">
        <v>0</v>
      </c>
      <c r="AB422" s="34">
        <v>0</v>
      </c>
    </row>
    <row r="423" spans="1:28" ht="15.75" customHeight="1" outlineLevel="2" x14ac:dyDescent="0.25">
      <c r="A423" s="35" t="s">
        <v>671</v>
      </c>
      <c r="B423" s="42" t="s">
        <v>441</v>
      </c>
      <c r="C423" s="37" t="s">
        <v>37</v>
      </c>
      <c r="D423" s="34" t="s">
        <v>48</v>
      </c>
      <c r="E423" s="34" t="s">
        <v>48</v>
      </c>
      <c r="F423" s="34" t="s">
        <v>48</v>
      </c>
      <c r="G423" s="34" t="s">
        <v>48</v>
      </c>
      <c r="H423" s="34" t="s">
        <v>48</v>
      </c>
      <c r="I423" s="34" t="s">
        <v>48</v>
      </c>
      <c r="J423" s="34" t="s">
        <v>48</v>
      </c>
      <c r="K423" s="34" t="s">
        <v>48</v>
      </c>
      <c r="L423" s="34" t="s">
        <v>48</v>
      </c>
      <c r="M423" s="34" t="s">
        <v>48</v>
      </c>
      <c r="N423" s="34" t="s">
        <v>48</v>
      </c>
      <c r="O423" s="34" t="s">
        <v>48</v>
      </c>
      <c r="P423" s="34" t="s">
        <v>48</v>
      </c>
      <c r="Q423" s="34" t="s">
        <v>48</v>
      </c>
      <c r="R423" s="34" t="s">
        <v>48</v>
      </c>
      <c r="S423" s="34" t="s">
        <v>48</v>
      </c>
      <c r="T423" s="34" t="s">
        <v>48</v>
      </c>
      <c r="U423" s="34" t="s">
        <v>48</v>
      </c>
      <c r="V423" s="34" t="s">
        <v>48</v>
      </c>
      <c r="W423" s="34" t="s">
        <v>48</v>
      </c>
      <c r="X423" s="34" t="s">
        <v>48</v>
      </c>
      <c r="Y423" s="34" t="s">
        <v>48</v>
      </c>
      <c r="Z423" s="34" t="s">
        <v>48</v>
      </c>
      <c r="AA423" s="34" t="s">
        <v>48</v>
      </c>
      <c r="AB423" s="34" t="s">
        <v>48</v>
      </c>
    </row>
    <row r="424" spans="1:28" ht="31.5" customHeight="1" outlineLevel="2" x14ac:dyDescent="0.25">
      <c r="A424" s="35" t="s">
        <v>672</v>
      </c>
      <c r="B424" s="42" t="s">
        <v>444</v>
      </c>
      <c r="C424" s="37" t="s">
        <v>37</v>
      </c>
      <c r="D424" s="34" t="s">
        <v>48</v>
      </c>
      <c r="E424" s="34" t="s">
        <v>48</v>
      </c>
      <c r="F424" s="34" t="s">
        <v>48</v>
      </c>
      <c r="G424" s="34" t="s">
        <v>48</v>
      </c>
      <c r="H424" s="34" t="s">
        <v>48</v>
      </c>
      <c r="I424" s="34" t="s">
        <v>48</v>
      </c>
      <c r="J424" s="34" t="s">
        <v>48</v>
      </c>
      <c r="K424" s="34" t="s">
        <v>48</v>
      </c>
      <c r="L424" s="34" t="s">
        <v>48</v>
      </c>
      <c r="M424" s="34" t="s">
        <v>48</v>
      </c>
      <c r="N424" s="34" t="s">
        <v>48</v>
      </c>
      <c r="O424" s="34" t="s">
        <v>48</v>
      </c>
      <c r="P424" s="34" t="s">
        <v>48</v>
      </c>
      <c r="Q424" s="34" t="s">
        <v>48</v>
      </c>
      <c r="R424" s="34" t="s">
        <v>48</v>
      </c>
      <c r="S424" s="34" t="s">
        <v>48</v>
      </c>
      <c r="T424" s="34" t="s">
        <v>48</v>
      </c>
      <c r="U424" s="34" t="s">
        <v>48</v>
      </c>
      <c r="V424" s="34" t="s">
        <v>48</v>
      </c>
      <c r="W424" s="34" t="s">
        <v>48</v>
      </c>
      <c r="X424" s="34" t="s">
        <v>48</v>
      </c>
      <c r="Y424" s="34" t="s">
        <v>48</v>
      </c>
      <c r="Z424" s="34" t="s">
        <v>48</v>
      </c>
      <c r="AA424" s="34" t="s">
        <v>48</v>
      </c>
      <c r="AB424" s="34" t="s">
        <v>48</v>
      </c>
    </row>
    <row r="425" spans="1:28" ht="15.75" customHeight="1" outlineLevel="3" x14ac:dyDescent="0.25">
      <c r="A425" s="35" t="s">
        <v>673</v>
      </c>
      <c r="B425" s="71" t="s">
        <v>62</v>
      </c>
      <c r="C425" s="37" t="s">
        <v>37</v>
      </c>
      <c r="D425" s="34" t="s">
        <v>48</v>
      </c>
      <c r="E425" s="34" t="s">
        <v>48</v>
      </c>
      <c r="F425" s="34" t="s">
        <v>48</v>
      </c>
      <c r="G425" s="34" t="s">
        <v>48</v>
      </c>
      <c r="H425" s="34" t="s">
        <v>48</v>
      </c>
      <c r="I425" s="34" t="s">
        <v>48</v>
      </c>
      <c r="J425" s="34" t="s">
        <v>48</v>
      </c>
      <c r="K425" s="34" t="s">
        <v>48</v>
      </c>
      <c r="L425" s="34" t="s">
        <v>48</v>
      </c>
      <c r="M425" s="34" t="s">
        <v>48</v>
      </c>
      <c r="N425" s="34" t="s">
        <v>48</v>
      </c>
      <c r="O425" s="34" t="s">
        <v>48</v>
      </c>
      <c r="P425" s="34" t="s">
        <v>48</v>
      </c>
      <c r="Q425" s="34" t="s">
        <v>48</v>
      </c>
      <c r="R425" s="34" t="s">
        <v>48</v>
      </c>
      <c r="S425" s="34" t="s">
        <v>48</v>
      </c>
      <c r="T425" s="34" t="s">
        <v>48</v>
      </c>
      <c r="U425" s="34" t="s">
        <v>48</v>
      </c>
      <c r="V425" s="34" t="s">
        <v>48</v>
      </c>
      <c r="W425" s="34" t="s">
        <v>48</v>
      </c>
      <c r="X425" s="34" t="s">
        <v>48</v>
      </c>
      <c r="Y425" s="34" t="s">
        <v>48</v>
      </c>
      <c r="Z425" s="34" t="s">
        <v>48</v>
      </c>
      <c r="AA425" s="34" t="s">
        <v>48</v>
      </c>
      <c r="AB425" s="34" t="s">
        <v>48</v>
      </c>
    </row>
    <row r="426" spans="1:28" ht="15.75" customHeight="1" outlineLevel="3" x14ac:dyDescent="0.25">
      <c r="A426" s="35" t="s">
        <v>674</v>
      </c>
      <c r="B426" s="71" t="s">
        <v>64</v>
      </c>
      <c r="C426" s="37" t="s">
        <v>37</v>
      </c>
      <c r="D426" s="34" t="s">
        <v>48</v>
      </c>
      <c r="E426" s="34" t="s">
        <v>48</v>
      </c>
      <c r="F426" s="34" t="s">
        <v>48</v>
      </c>
      <c r="G426" s="34" t="s">
        <v>48</v>
      </c>
      <c r="H426" s="34" t="s">
        <v>48</v>
      </c>
      <c r="I426" s="34" t="s">
        <v>48</v>
      </c>
      <c r="J426" s="34" t="s">
        <v>48</v>
      </c>
      <c r="K426" s="34" t="s">
        <v>48</v>
      </c>
      <c r="L426" s="34" t="s">
        <v>48</v>
      </c>
      <c r="M426" s="34" t="s">
        <v>48</v>
      </c>
      <c r="N426" s="34" t="s">
        <v>48</v>
      </c>
      <c r="O426" s="34" t="s">
        <v>48</v>
      </c>
      <c r="P426" s="34" t="s">
        <v>48</v>
      </c>
      <c r="Q426" s="34" t="s">
        <v>48</v>
      </c>
      <c r="R426" s="34" t="s">
        <v>48</v>
      </c>
      <c r="S426" s="34" t="s">
        <v>48</v>
      </c>
      <c r="T426" s="34" t="s">
        <v>48</v>
      </c>
      <c r="U426" s="34" t="s">
        <v>48</v>
      </c>
      <c r="V426" s="34" t="s">
        <v>48</v>
      </c>
      <c r="W426" s="34" t="s">
        <v>48</v>
      </c>
      <c r="X426" s="34" t="s">
        <v>48</v>
      </c>
      <c r="Y426" s="34" t="s">
        <v>48</v>
      </c>
      <c r="Z426" s="34" t="s">
        <v>48</v>
      </c>
      <c r="AA426" s="34" t="s">
        <v>48</v>
      </c>
      <c r="AB426" s="34" t="s">
        <v>48</v>
      </c>
    </row>
    <row r="427" spans="1:28" ht="15.75" customHeight="1" collapsed="1" x14ac:dyDescent="0.25">
      <c r="A427" s="31" t="s">
        <v>49</v>
      </c>
      <c r="B427" s="41" t="s">
        <v>675</v>
      </c>
      <c r="C427" s="33" t="s">
        <v>37</v>
      </c>
      <c r="D427" s="34">
        <v>209.35057753619998</v>
      </c>
      <c r="E427" s="34">
        <v>261.95049698599996</v>
      </c>
      <c r="F427" s="34">
        <v>242.4204</v>
      </c>
      <c r="G427" s="34">
        <v>375.78325746239994</v>
      </c>
      <c r="H427" s="34">
        <v>305.60450000419996</v>
      </c>
      <c r="I427" s="34">
        <v>353.34684999999996</v>
      </c>
      <c r="J427" s="34">
        <v>229.24199999999999</v>
      </c>
      <c r="K427" s="34">
        <v>178.5454398036</v>
      </c>
      <c r="L427" s="45">
        <v>312.17493810999997</v>
      </c>
      <c r="M427" s="34">
        <v>144.70045941999993</v>
      </c>
      <c r="N427" s="45">
        <v>139.43842290333333</v>
      </c>
      <c r="O427" s="34">
        <v>146.27982108778423</v>
      </c>
      <c r="P427" s="45">
        <v>85.171025499999999</v>
      </c>
      <c r="Q427" s="34">
        <v>208.14435673554897</v>
      </c>
      <c r="R427" s="45">
        <v>181.43349426</v>
      </c>
      <c r="S427" s="34">
        <v>208.14435673554897</v>
      </c>
      <c r="T427" s="45">
        <v>201.14554649000002</v>
      </c>
      <c r="U427" s="34">
        <v>250.69455387783276</v>
      </c>
      <c r="V427" s="45">
        <v>243.39535913000003</v>
      </c>
      <c r="W427" s="34">
        <v>271.08334160827133</v>
      </c>
      <c r="X427" s="45">
        <v>264.12381809999999</v>
      </c>
      <c r="Y427" s="34">
        <v>291.47212933870998</v>
      </c>
      <c r="Z427" s="45">
        <v>269.40629447000003</v>
      </c>
      <c r="AA427" s="34">
        <v>2428.1945660696965</v>
      </c>
      <c r="AB427" s="34">
        <v>2231.1353989675335</v>
      </c>
    </row>
    <row r="428" spans="1:28" ht="15.75" customHeight="1" x14ac:dyDescent="0.25">
      <c r="A428" s="31" t="s">
        <v>51</v>
      </c>
      <c r="B428" s="41" t="s">
        <v>676</v>
      </c>
      <c r="C428" s="33" t="s">
        <v>37</v>
      </c>
      <c r="D428" s="34">
        <v>0</v>
      </c>
      <c r="E428" s="34">
        <v>71.311431999999996</v>
      </c>
      <c r="F428" s="34">
        <v>127.22368402152614</v>
      </c>
      <c r="G428" s="34">
        <v>5.7344633212000007</v>
      </c>
      <c r="H428" s="34">
        <v>5.1764740499999995</v>
      </c>
      <c r="I428" s="34">
        <v>0</v>
      </c>
      <c r="J428" s="34">
        <v>2.0755219299999998</v>
      </c>
      <c r="K428" s="34">
        <v>7.649</v>
      </c>
      <c r="L428" s="45">
        <v>9.0331680199999997</v>
      </c>
      <c r="M428" s="34">
        <v>7.5028530600000005</v>
      </c>
      <c r="N428" s="45">
        <v>15.667687099999998</v>
      </c>
      <c r="O428" s="34">
        <v>94.301076879999997</v>
      </c>
      <c r="P428" s="45">
        <v>29.158061650000004</v>
      </c>
      <c r="Q428" s="34">
        <v>21.886491890000002</v>
      </c>
      <c r="R428" s="45">
        <v>114.03469331000001</v>
      </c>
      <c r="S428" s="34">
        <v>0</v>
      </c>
      <c r="T428" s="45">
        <v>0</v>
      </c>
      <c r="U428" s="34">
        <v>0</v>
      </c>
      <c r="V428" s="45">
        <v>0</v>
      </c>
      <c r="W428" s="34">
        <v>0</v>
      </c>
      <c r="X428" s="45">
        <v>0</v>
      </c>
      <c r="Y428" s="34">
        <v>0</v>
      </c>
      <c r="Z428" s="45">
        <v>0</v>
      </c>
      <c r="AA428" s="34">
        <v>137.07388515119999</v>
      </c>
      <c r="AB428" s="34">
        <v>175.14560606000001</v>
      </c>
    </row>
    <row r="429" spans="1:28" ht="15.75" customHeight="1" outlineLevel="1" x14ac:dyDescent="0.25">
      <c r="A429" s="35" t="s">
        <v>677</v>
      </c>
      <c r="B429" s="40" t="s">
        <v>678</v>
      </c>
      <c r="C429" s="37" t="s">
        <v>37</v>
      </c>
      <c r="D429" s="34">
        <v>0</v>
      </c>
      <c r="E429" s="34">
        <v>0</v>
      </c>
      <c r="F429" s="34">
        <v>0</v>
      </c>
      <c r="G429" s="34">
        <v>0</v>
      </c>
      <c r="H429" s="34">
        <v>0</v>
      </c>
      <c r="I429" s="34">
        <v>0</v>
      </c>
      <c r="J429" s="34">
        <v>0</v>
      </c>
      <c r="K429" s="34">
        <v>0</v>
      </c>
      <c r="L429" s="34">
        <v>0</v>
      </c>
      <c r="M429" s="34">
        <v>0</v>
      </c>
      <c r="N429" s="34">
        <v>0</v>
      </c>
      <c r="O429" s="34">
        <v>0</v>
      </c>
      <c r="P429" s="34">
        <v>0</v>
      </c>
      <c r="Q429" s="34">
        <v>0</v>
      </c>
      <c r="R429" s="34">
        <v>0</v>
      </c>
      <c r="S429" s="34">
        <v>0</v>
      </c>
      <c r="T429" s="34">
        <v>0</v>
      </c>
      <c r="U429" s="34">
        <v>0</v>
      </c>
      <c r="V429" s="34">
        <v>0</v>
      </c>
      <c r="W429" s="34">
        <v>0</v>
      </c>
      <c r="X429" s="34">
        <v>0</v>
      </c>
      <c r="Y429" s="34">
        <v>0</v>
      </c>
      <c r="Z429" s="34">
        <v>0</v>
      </c>
      <c r="AA429" s="34">
        <v>0</v>
      </c>
      <c r="AB429" s="34">
        <v>0</v>
      </c>
    </row>
    <row r="430" spans="1:28" ht="15.75" customHeight="1" outlineLevel="1" x14ac:dyDescent="0.25">
      <c r="A430" s="35" t="s">
        <v>679</v>
      </c>
      <c r="B430" s="40" t="s">
        <v>680</v>
      </c>
      <c r="C430" s="37" t="s">
        <v>37</v>
      </c>
      <c r="D430" s="34">
        <v>0</v>
      </c>
      <c r="E430" s="34">
        <v>0</v>
      </c>
      <c r="F430" s="34">
        <v>0</v>
      </c>
      <c r="G430" s="34">
        <v>0</v>
      </c>
      <c r="H430" s="34">
        <v>0</v>
      </c>
      <c r="I430" s="34">
        <v>0</v>
      </c>
      <c r="J430" s="34">
        <v>0</v>
      </c>
      <c r="K430" s="34">
        <v>0</v>
      </c>
      <c r="L430" s="34">
        <v>0</v>
      </c>
      <c r="M430" s="34">
        <v>0</v>
      </c>
      <c r="N430" s="34">
        <v>0</v>
      </c>
      <c r="O430" s="34">
        <v>0</v>
      </c>
      <c r="P430" s="34">
        <v>0</v>
      </c>
      <c r="Q430" s="34">
        <v>0</v>
      </c>
      <c r="R430" s="34">
        <v>0</v>
      </c>
      <c r="S430" s="34">
        <v>0</v>
      </c>
      <c r="T430" s="34">
        <v>0</v>
      </c>
      <c r="U430" s="34">
        <v>0</v>
      </c>
      <c r="V430" s="34">
        <v>0</v>
      </c>
      <c r="W430" s="34">
        <v>0</v>
      </c>
      <c r="X430" s="34">
        <v>0</v>
      </c>
      <c r="Y430" s="34">
        <v>0</v>
      </c>
      <c r="Z430" s="34">
        <v>0</v>
      </c>
      <c r="AA430" s="34">
        <v>0</v>
      </c>
      <c r="AB430" s="34">
        <v>0</v>
      </c>
    </row>
    <row r="431" spans="1:28" s="20" customFormat="1" ht="15.75" customHeight="1" x14ac:dyDescent="0.25">
      <c r="A431" s="31" t="s">
        <v>67</v>
      </c>
      <c r="B431" s="70" t="s">
        <v>681</v>
      </c>
      <c r="C431" s="33" t="s">
        <v>37</v>
      </c>
      <c r="D431" s="45">
        <v>288.94771272119993</v>
      </c>
      <c r="E431" s="45">
        <v>53.704819999999991</v>
      </c>
      <c r="F431" s="45">
        <v>0</v>
      </c>
      <c r="G431" s="45">
        <v>0</v>
      </c>
      <c r="H431" s="45">
        <v>0</v>
      </c>
      <c r="I431" s="45">
        <v>0</v>
      </c>
      <c r="J431" s="45">
        <v>0</v>
      </c>
      <c r="K431" s="45">
        <v>0</v>
      </c>
      <c r="L431" s="45">
        <v>0</v>
      </c>
      <c r="M431" s="45">
        <v>0</v>
      </c>
      <c r="N431" s="45">
        <v>0</v>
      </c>
      <c r="O431" s="45">
        <v>557.72777362700003</v>
      </c>
      <c r="P431" s="45">
        <v>557.72777363000012</v>
      </c>
      <c r="Q431" s="45">
        <v>646.40211070700002</v>
      </c>
      <c r="R431" s="45">
        <v>646.40211070999999</v>
      </c>
      <c r="S431" s="45">
        <v>0</v>
      </c>
      <c r="T431" s="45">
        <v>0</v>
      </c>
      <c r="U431" s="45">
        <v>0</v>
      </c>
      <c r="V431" s="45">
        <v>0</v>
      </c>
      <c r="W431" s="45">
        <v>0</v>
      </c>
      <c r="X431" s="45">
        <v>0</v>
      </c>
      <c r="Y431" s="45">
        <v>0</v>
      </c>
      <c r="Z431" s="45">
        <v>0</v>
      </c>
      <c r="AA431" s="45">
        <v>1204.1298843340001</v>
      </c>
      <c r="AB431" s="45">
        <v>1204.12988434</v>
      </c>
    </row>
    <row r="432" spans="1:28" ht="15.75" customHeight="1" outlineLevel="1" x14ac:dyDescent="0.25">
      <c r="A432" s="35" t="s">
        <v>69</v>
      </c>
      <c r="B432" s="44" t="s">
        <v>682</v>
      </c>
      <c r="C432" s="37" t="s">
        <v>37</v>
      </c>
      <c r="D432" s="34">
        <v>34.122965791199995</v>
      </c>
      <c r="E432" s="34">
        <v>0</v>
      </c>
      <c r="F432" s="34">
        <v>0</v>
      </c>
      <c r="G432" s="34">
        <v>0</v>
      </c>
      <c r="H432" s="34">
        <v>0</v>
      </c>
      <c r="I432" s="34">
        <v>0</v>
      </c>
      <c r="J432" s="34">
        <v>0</v>
      </c>
      <c r="K432" s="34">
        <v>0</v>
      </c>
      <c r="L432" s="45">
        <v>0</v>
      </c>
      <c r="M432" s="34">
        <v>0</v>
      </c>
      <c r="N432" s="45">
        <v>0</v>
      </c>
      <c r="O432" s="34">
        <v>557.72777362700003</v>
      </c>
      <c r="P432" s="45">
        <v>557.72777363000012</v>
      </c>
      <c r="Q432" s="34">
        <v>646.40211070700002</v>
      </c>
      <c r="R432" s="45">
        <v>646.40211070999999</v>
      </c>
      <c r="S432" s="34">
        <v>0</v>
      </c>
      <c r="T432" s="45">
        <v>0</v>
      </c>
      <c r="U432" s="34">
        <v>0</v>
      </c>
      <c r="V432" s="45">
        <v>0</v>
      </c>
      <c r="W432" s="34">
        <v>0</v>
      </c>
      <c r="X432" s="45">
        <v>0</v>
      </c>
      <c r="Y432" s="34">
        <v>0</v>
      </c>
      <c r="Z432" s="45">
        <v>0</v>
      </c>
      <c r="AA432" s="34">
        <v>1204.1298843340001</v>
      </c>
      <c r="AB432" s="34">
        <v>1204.12988434</v>
      </c>
    </row>
    <row r="433" spans="1:28" ht="15.75" customHeight="1" outlineLevel="1" x14ac:dyDescent="0.25">
      <c r="A433" s="35" t="s">
        <v>73</v>
      </c>
      <c r="B433" s="44" t="s">
        <v>683</v>
      </c>
      <c r="C433" s="37" t="s">
        <v>37</v>
      </c>
      <c r="D433" s="34">
        <v>0</v>
      </c>
      <c r="E433" s="34">
        <v>0</v>
      </c>
      <c r="F433" s="34">
        <v>0</v>
      </c>
      <c r="G433" s="34">
        <v>0</v>
      </c>
      <c r="H433" s="34">
        <v>0</v>
      </c>
      <c r="I433" s="34">
        <v>0</v>
      </c>
      <c r="J433" s="34">
        <v>0</v>
      </c>
      <c r="K433" s="34">
        <v>0</v>
      </c>
      <c r="L433" s="45">
        <v>0</v>
      </c>
      <c r="M433" s="34">
        <v>0</v>
      </c>
      <c r="N433" s="45">
        <v>0</v>
      </c>
      <c r="O433" s="34">
        <v>0</v>
      </c>
      <c r="P433" s="45">
        <v>0</v>
      </c>
      <c r="Q433" s="34">
        <v>0</v>
      </c>
      <c r="R433" s="45">
        <v>0</v>
      </c>
      <c r="S433" s="34">
        <v>0</v>
      </c>
      <c r="T433" s="45">
        <v>0</v>
      </c>
      <c r="U433" s="34">
        <v>0</v>
      </c>
      <c r="V433" s="45">
        <v>0</v>
      </c>
      <c r="W433" s="34">
        <v>0</v>
      </c>
      <c r="X433" s="45">
        <v>0</v>
      </c>
      <c r="Y433" s="34">
        <v>0</v>
      </c>
      <c r="Z433" s="45">
        <v>0</v>
      </c>
      <c r="AA433" s="34">
        <v>0</v>
      </c>
      <c r="AB433" s="34">
        <v>0</v>
      </c>
    </row>
    <row r="434" spans="1:28" ht="15.75" customHeight="1" outlineLevel="1" x14ac:dyDescent="0.25">
      <c r="A434" s="35" t="s">
        <v>74</v>
      </c>
      <c r="B434" s="44" t="s">
        <v>684</v>
      </c>
      <c r="C434" s="37" t="s">
        <v>37</v>
      </c>
      <c r="D434" s="34">
        <v>0</v>
      </c>
      <c r="E434" s="34">
        <v>0</v>
      </c>
      <c r="F434" s="34">
        <v>0</v>
      </c>
      <c r="G434" s="34">
        <v>0</v>
      </c>
      <c r="H434" s="34">
        <v>0</v>
      </c>
      <c r="I434" s="34">
        <v>0</v>
      </c>
      <c r="J434" s="34">
        <v>0</v>
      </c>
      <c r="K434" s="34">
        <v>0</v>
      </c>
      <c r="L434" s="34">
        <v>0</v>
      </c>
      <c r="M434" s="34">
        <v>0</v>
      </c>
      <c r="N434" s="34">
        <v>0</v>
      </c>
      <c r="O434" s="34">
        <v>0</v>
      </c>
      <c r="P434" s="34">
        <v>0</v>
      </c>
      <c r="Q434" s="34">
        <v>0</v>
      </c>
      <c r="R434" s="34">
        <v>0</v>
      </c>
      <c r="S434" s="34">
        <v>0</v>
      </c>
      <c r="T434" s="34">
        <v>0</v>
      </c>
      <c r="U434" s="34">
        <v>0</v>
      </c>
      <c r="V434" s="34">
        <v>0</v>
      </c>
      <c r="W434" s="34">
        <v>0</v>
      </c>
      <c r="X434" s="34">
        <v>0</v>
      </c>
      <c r="Y434" s="34">
        <v>0</v>
      </c>
      <c r="Z434" s="34">
        <v>0</v>
      </c>
      <c r="AA434" s="34">
        <v>0</v>
      </c>
      <c r="AB434" s="34">
        <v>0</v>
      </c>
    </row>
    <row r="435" spans="1:28" ht="15.75" customHeight="1" outlineLevel="1" x14ac:dyDescent="0.25">
      <c r="A435" s="35" t="s">
        <v>75</v>
      </c>
      <c r="B435" s="44" t="s">
        <v>685</v>
      </c>
      <c r="C435" s="37" t="s">
        <v>37</v>
      </c>
      <c r="D435" s="34">
        <v>0</v>
      </c>
      <c r="E435" s="34">
        <v>0</v>
      </c>
      <c r="F435" s="34">
        <v>0</v>
      </c>
      <c r="G435" s="34">
        <v>0</v>
      </c>
      <c r="H435" s="34">
        <v>0</v>
      </c>
      <c r="I435" s="34">
        <v>0</v>
      </c>
      <c r="J435" s="34">
        <v>0</v>
      </c>
      <c r="K435" s="34">
        <v>0</v>
      </c>
      <c r="L435" s="34">
        <v>0</v>
      </c>
      <c r="M435" s="34">
        <v>0</v>
      </c>
      <c r="N435" s="34">
        <v>0</v>
      </c>
      <c r="O435" s="34">
        <v>0</v>
      </c>
      <c r="P435" s="34">
        <v>0</v>
      </c>
      <c r="Q435" s="34">
        <v>0</v>
      </c>
      <c r="R435" s="34">
        <v>0</v>
      </c>
      <c r="S435" s="34">
        <v>0</v>
      </c>
      <c r="T435" s="34">
        <v>0</v>
      </c>
      <c r="U435" s="34">
        <v>0</v>
      </c>
      <c r="V435" s="34">
        <v>0</v>
      </c>
      <c r="W435" s="34">
        <v>0</v>
      </c>
      <c r="X435" s="34">
        <v>0</v>
      </c>
      <c r="Y435" s="34">
        <v>0</v>
      </c>
      <c r="Z435" s="34">
        <v>0</v>
      </c>
      <c r="AA435" s="34">
        <v>0</v>
      </c>
      <c r="AB435" s="34">
        <v>0</v>
      </c>
    </row>
    <row r="436" spans="1:28" ht="15.75" customHeight="1" outlineLevel="1" x14ac:dyDescent="0.25">
      <c r="A436" s="35" t="s">
        <v>76</v>
      </c>
      <c r="B436" s="44" t="s">
        <v>686</v>
      </c>
      <c r="C436" s="37" t="s">
        <v>37</v>
      </c>
      <c r="D436" s="34">
        <v>0</v>
      </c>
      <c r="E436" s="34">
        <v>0</v>
      </c>
      <c r="F436" s="34">
        <v>0</v>
      </c>
      <c r="G436" s="34">
        <v>0</v>
      </c>
      <c r="H436" s="34">
        <v>0</v>
      </c>
      <c r="I436" s="34">
        <v>0</v>
      </c>
      <c r="J436" s="34">
        <v>0</v>
      </c>
      <c r="K436" s="34">
        <v>0</v>
      </c>
      <c r="L436" s="34">
        <v>0</v>
      </c>
      <c r="M436" s="34">
        <v>0</v>
      </c>
      <c r="N436" s="34">
        <v>0</v>
      </c>
      <c r="O436" s="34">
        <v>0</v>
      </c>
      <c r="P436" s="34">
        <v>0</v>
      </c>
      <c r="Q436" s="34">
        <v>0</v>
      </c>
      <c r="R436" s="34">
        <v>0</v>
      </c>
      <c r="S436" s="34">
        <v>0</v>
      </c>
      <c r="T436" s="34">
        <v>0</v>
      </c>
      <c r="U436" s="34">
        <v>0</v>
      </c>
      <c r="V436" s="34">
        <v>0</v>
      </c>
      <c r="W436" s="34">
        <v>0</v>
      </c>
      <c r="X436" s="34">
        <v>0</v>
      </c>
      <c r="Y436" s="34">
        <v>0</v>
      </c>
      <c r="Z436" s="34">
        <v>0</v>
      </c>
      <c r="AA436" s="34">
        <v>0</v>
      </c>
      <c r="AB436" s="34">
        <v>0</v>
      </c>
    </row>
    <row r="437" spans="1:28" ht="15.75" customHeight="1" outlineLevel="2" x14ac:dyDescent="0.25">
      <c r="A437" s="35" t="s">
        <v>116</v>
      </c>
      <c r="B437" s="40" t="s">
        <v>325</v>
      </c>
      <c r="C437" s="37" t="s">
        <v>37</v>
      </c>
      <c r="D437" s="34">
        <v>0</v>
      </c>
      <c r="E437" s="34">
        <v>0</v>
      </c>
      <c r="F437" s="34">
        <v>0</v>
      </c>
      <c r="G437" s="34">
        <v>0</v>
      </c>
      <c r="H437" s="34">
        <v>0</v>
      </c>
      <c r="I437" s="34">
        <v>0</v>
      </c>
      <c r="J437" s="34">
        <v>0</v>
      </c>
      <c r="K437" s="34">
        <v>0</v>
      </c>
      <c r="L437" s="34">
        <v>0</v>
      </c>
      <c r="M437" s="34">
        <v>0</v>
      </c>
      <c r="N437" s="34">
        <v>0</v>
      </c>
      <c r="O437" s="34">
        <v>0</v>
      </c>
      <c r="P437" s="34">
        <v>0</v>
      </c>
      <c r="Q437" s="34">
        <v>0</v>
      </c>
      <c r="R437" s="34">
        <v>0</v>
      </c>
      <c r="S437" s="34">
        <v>0</v>
      </c>
      <c r="T437" s="34">
        <v>0</v>
      </c>
      <c r="U437" s="34">
        <v>0</v>
      </c>
      <c r="V437" s="34">
        <v>0</v>
      </c>
      <c r="W437" s="34">
        <v>0</v>
      </c>
      <c r="X437" s="34">
        <v>0</v>
      </c>
      <c r="Y437" s="34">
        <v>0</v>
      </c>
      <c r="Z437" s="34">
        <v>0</v>
      </c>
      <c r="AA437" s="34">
        <v>0</v>
      </c>
      <c r="AB437" s="34">
        <v>0</v>
      </c>
    </row>
    <row r="438" spans="1:28" ht="31.5" customHeight="1" outlineLevel="2" x14ac:dyDescent="0.25">
      <c r="A438" s="35" t="s">
        <v>687</v>
      </c>
      <c r="B438" s="42" t="s">
        <v>688</v>
      </c>
      <c r="C438" s="37" t="s">
        <v>37</v>
      </c>
      <c r="D438" s="34">
        <v>0</v>
      </c>
      <c r="E438" s="34">
        <v>0</v>
      </c>
      <c r="F438" s="34">
        <v>0</v>
      </c>
      <c r="G438" s="34">
        <v>0</v>
      </c>
      <c r="H438" s="34">
        <v>0</v>
      </c>
      <c r="I438" s="34">
        <v>0</v>
      </c>
      <c r="J438" s="34">
        <v>0</v>
      </c>
      <c r="K438" s="34">
        <v>0</v>
      </c>
      <c r="L438" s="34">
        <v>0</v>
      </c>
      <c r="M438" s="34">
        <v>0</v>
      </c>
      <c r="N438" s="34">
        <v>0</v>
      </c>
      <c r="O438" s="34">
        <v>0</v>
      </c>
      <c r="P438" s="34">
        <v>0</v>
      </c>
      <c r="Q438" s="34">
        <v>0</v>
      </c>
      <c r="R438" s="34">
        <v>0</v>
      </c>
      <c r="S438" s="34">
        <v>0</v>
      </c>
      <c r="T438" s="34">
        <v>0</v>
      </c>
      <c r="U438" s="34">
        <v>0</v>
      </c>
      <c r="V438" s="34">
        <v>0</v>
      </c>
      <c r="W438" s="34">
        <v>0</v>
      </c>
      <c r="X438" s="34">
        <v>0</v>
      </c>
      <c r="Y438" s="34">
        <v>0</v>
      </c>
      <c r="Z438" s="34">
        <v>0</v>
      </c>
      <c r="AA438" s="34">
        <v>0</v>
      </c>
      <c r="AB438" s="34">
        <v>0</v>
      </c>
    </row>
    <row r="439" spans="1:28" ht="15.75" customHeight="1" outlineLevel="2" x14ac:dyDescent="0.25">
      <c r="A439" s="35" t="s">
        <v>118</v>
      </c>
      <c r="B439" s="40" t="s">
        <v>327</v>
      </c>
      <c r="C439" s="37" t="s">
        <v>37</v>
      </c>
      <c r="D439" s="34">
        <v>0</v>
      </c>
      <c r="E439" s="34">
        <v>0</v>
      </c>
      <c r="F439" s="34">
        <v>0</v>
      </c>
      <c r="G439" s="34">
        <v>0</v>
      </c>
      <c r="H439" s="34">
        <v>0</v>
      </c>
      <c r="I439" s="34">
        <v>0</v>
      </c>
      <c r="J439" s="34">
        <v>0</v>
      </c>
      <c r="K439" s="34">
        <v>0</v>
      </c>
      <c r="L439" s="34">
        <v>0</v>
      </c>
      <c r="M439" s="34">
        <v>0</v>
      </c>
      <c r="N439" s="34">
        <v>0</v>
      </c>
      <c r="O439" s="34">
        <v>0</v>
      </c>
      <c r="P439" s="34">
        <v>0</v>
      </c>
      <c r="Q439" s="34">
        <v>0</v>
      </c>
      <c r="R439" s="34">
        <v>0</v>
      </c>
      <c r="S439" s="34">
        <v>0</v>
      </c>
      <c r="T439" s="34">
        <v>0</v>
      </c>
      <c r="U439" s="34">
        <v>0</v>
      </c>
      <c r="V439" s="34">
        <v>0</v>
      </c>
      <c r="W439" s="34">
        <v>0</v>
      </c>
      <c r="X439" s="34">
        <v>0</v>
      </c>
      <c r="Y439" s="34">
        <v>0</v>
      </c>
      <c r="Z439" s="34">
        <v>0</v>
      </c>
      <c r="AA439" s="34">
        <v>0</v>
      </c>
      <c r="AB439" s="34">
        <v>0</v>
      </c>
    </row>
    <row r="440" spans="1:28" ht="31.5" customHeight="1" outlineLevel="2" x14ac:dyDescent="0.25">
      <c r="A440" s="35" t="s">
        <v>689</v>
      </c>
      <c r="B440" s="42" t="s">
        <v>690</v>
      </c>
      <c r="C440" s="37" t="s">
        <v>37</v>
      </c>
      <c r="D440" s="34">
        <v>0</v>
      </c>
      <c r="E440" s="34">
        <v>0</v>
      </c>
      <c r="F440" s="34">
        <v>0</v>
      </c>
      <c r="G440" s="34">
        <v>0</v>
      </c>
      <c r="H440" s="34">
        <v>0</v>
      </c>
      <c r="I440" s="34">
        <v>0</v>
      </c>
      <c r="J440" s="34">
        <v>0</v>
      </c>
      <c r="K440" s="34">
        <v>0</v>
      </c>
      <c r="L440" s="34">
        <v>0</v>
      </c>
      <c r="M440" s="34">
        <v>0</v>
      </c>
      <c r="N440" s="34">
        <v>0</v>
      </c>
      <c r="O440" s="34">
        <v>0</v>
      </c>
      <c r="P440" s="34">
        <v>0</v>
      </c>
      <c r="Q440" s="34">
        <v>0</v>
      </c>
      <c r="R440" s="34">
        <v>0</v>
      </c>
      <c r="S440" s="34">
        <v>0</v>
      </c>
      <c r="T440" s="34">
        <v>0</v>
      </c>
      <c r="U440" s="34">
        <v>0</v>
      </c>
      <c r="V440" s="34">
        <v>0</v>
      </c>
      <c r="W440" s="34">
        <v>0</v>
      </c>
      <c r="X440" s="34">
        <v>0</v>
      </c>
      <c r="Y440" s="34">
        <v>0</v>
      </c>
      <c r="Z440" s="34">
        <v>0</v>
      </c>
      <c r="AA440" s="34">
        <v>0</v>
      </c>
      <c r="AB440" s="34">
        <v>0</v>
      </c>
    </row>
    <row r="441" spans="1:28" ht="15.75" customHeight="1" outlineLevel="1" x14ac:dyDescent="0.25">
      <c r="A441" s="35" t="s">
        <v>77</v>
      </c>
      <c r="B441" s="44" t="s">
        <v>691</v>
      </c>
      <c r="C441" s="37" t="s">
        <v>37</v>
      </c>
      <c r="D441" s="34">
        <v>0</v>
      </c>
      <c r="E441" s="34">
        <v>0</v>
      </c>
      <c r="F441" s="34">
        <v>0</v>
      </c>
      <c r="G441" s="34">
        <v>0</v>
      </c>
      <c r="H441" s="34">
        <v>0</v>
      </c>
      <c r="I441" s="34">
        <v>0</v>
      </c>
      <c r="J441" s="34">
        <v>0</v>
      </c>
      <c r="K441" s="34">
        <v>0</v>
      </c>
      <c r="L441" s="34">
        <v>0</v>
      </c>
      <c r="M441" s="34">
        <v>0</v>
      </c>
      <c r="N441" s="34">
        <v>0</v>
      </c>
      <c r="O441" s="34">
        <v>0</v>
      </c>
      <c r="P441" s="34">
        <v>0</v>
      </c>
      <c r="Q441" s="34">
        <v>0</v>
      </c>
      <c r="R441" s="34">
        <v>0</v>
      </c>
      <c r="S441" s="34">
        <v>0</v>
      </c>
      <c r="T441" s="34">
        <v>0</v>
      </c>
      <c r="U441" s="34">
        <v>0</v>
      </c>
      <c r="V441" s="34">
        <v>0</v>
      </c>
      <c r="W441" s="34">
        <v>0</v>
      </c>
      <c r="X441" s="34">
        <v>0</v>
      </c>
      <c r="Y441" s="34">
        <v>0</v>
      </c>
      <c r="Z441" s="34">
        <v>0</v>
      </c>
      <c r="AA441" s="34">
        <v>0</v>
      </c>
      <c r="AB441" s="34">
        <v>0</v>
      </c>
    </row>
    <row r="442" spans="1:28" ht="15.75" customHeight="1" outlineLevel="1" x14ac:dyDescent="0.25">
      <c r="A442" s="35" t="s">
        <v>78</v>
      </c>
      <c r="B442" s="44" t="s">
        <v>692</v>
      </c>
      <c r="C442" s="37" t="s">
        <v>37</v>
      </c>
      <c r="D442" s="34">
        <v>254.82474692999995</v>
      </c>
      <c r="E442" s="34">
        <v>53.704819999999991</v>
      </c>
      <c r="F442" s="34">
        <v>0</v>
      </c>
      <c r="G442" s="34">
        <v>0</v>
      </c>
      <c r="H442" s="34">
        <v>0</v>
      </c>
      <c r="I442" s="34">
        <v>0</v>
      </c>
      <c r="J442" s="34">
        <v>0</v>
      </c>
      <c r="K442" s="34">
        <v>0</v>
      </c>
      <c r="L442" s="45">
        <v>0</v>
      </c>
      <c r="M442" s="34">
        <v>0</v>
      </c>
      <c r="N442" s="45">
        <v>0</v>
      </c>
      <c r="O442" s="34">
        <v>0</v>
      </c>
      <c r="P442" s="45">
        <v>0</v>
      </c>
      <c r="Q442" s="34">
        <v>0</v>
      </c>
      <c r="R442" s="45">
        <v>0</v>
      </c>
      <c r="S442" s="34">
        <v>0</v>
      </c>
      <c r="T442" s="45">
        <v>0</v>
      </c>
      <c r="U442" s="34">
        <v>0</v>
      </c>
      <c r="V442" s="45">
        <v>0</v>
      </c>
      <c r="W442" s="34">
        <v>0</v>
      </c>
      <c r="X442" s="45">
        <v>0</v>
      </c>
      <c r="Y442" s="34">
        <v>0</v>
      </c>
      <c r="Z442" s="45">
        <v>0</v>
      </c>
      <c r="AA442" s="34">
        <v>0</v>
      </c>
      <c r="AB442" s="34">
        <v>0</v>
      </c>
    </row>
    <row r="443" spans="1:28" s="20" customFormat="1" ht="15.75" customHeight="1" x14ac:dyDescent="0.25">
      <c r="A443" s="31" t="s">
        <v>136</v>
      </c>
      <c r="B443" s="32" t="s">
        <v>129</v>
      </c>
      <c r="C443" s="33" t="s">
        <v>48</v>
      </c>
      <c r="D443" s="33" t="s">
        <v>48</v>
      </c>
      <c r="E443" s="33" t="s">
        <v>48</v>
      </c>
      <c r="F443" s="33" t="s">
        <v>48</v>
      </c>
      <c r="G443" s="33" t="s">
        <v>48</v>
      </c>
      <c r="H443" s="33" t="s">
        <v>48</v>
      </c>
      <c r="I443" s="33" t="s">
        <v>48</v>
      </c>
      <c r="J443" s="33" t="s">
        <v>48</v>
      </c>
      <c r="K443" s="33" t="s">
        <v>48</v>
      </c>
      <c r="L443" s="33" t="s">
        <v>48</v>
      </c>
      <c r="M443" s="33" t="s">
        <v>48</v>
      </c>
      <c r="N443" s="33" t="s">
        <v>48</v>
      </c>
      <c r="O443" s="33" t="s">
        <v>48</v>
      </c>
      <c r="P443" s="33" t="s">
        <v>48</v>
      </c>
      <c r="Q443" s="33" t="s">
        <v>48</v>
      </c>
      <c r="R443" s="33" t="s">
        <v>48</v>
      </c>
      <c r="S443" s="33" t="s">
        <v>48</v>
      </c>
      <c r="T443" s="33" t="s">
        <v>48</v>
      </c>
      <c r="U443" s="33" t="s">
        <v>48</v>
      </c>
      <c r="V443" s="33" t="s">
        <v>48</v>
      </c>
      <c r="W443" s="33" t="s">
        <v>48</v>
      </c>
      <c r="X443" s="33" t="s">
        <v>48</v>
      </c>
      <c r="Y443" s="33" t="s">
        <v>48</v>
      </c>
      <c r="Z443" s="33" t="s">
        <v>48</v>
      </c>
      <c r="AA443" s="33" t="s">
        <v>48</v>
      </c>
      <c r="AB443" s="33" t="s">
        <v>48</v>
      </c>
    </row>
    <row r="444" spans="1:28" ht="47.25" customHeight="1" outlineLevel="1" x14ac:dyDescent="0.25">
      <c r="A444" s="72" t="s">
        <v>693</v>
      </c>
      <c r="B444" s="44" t="s">
        <v>694</v>
      </c>
      <c r="C444" s="37" t="s">
        <v>37</v>
      </c>
      <c r="D444" s="34">
        <v>0</v>
      </c>
      <c r="E444" s="34">
        <v>0</v>
      </c>
      <c r="F444" s="34">
        <v>0</v>
      </c>
      <c r="G444" s="34">
        <v>128.13875646559998</v>
      </c>
      <c r="H444" s="34">
        <v>0</v>
      </c>
      <c r="I444" s="34">
        <v>189.30002307420975</v>
      </c>
      <c r="J444" s="34">
        <v>236.26143440999999</v>
      </c>
      <c r="K444" s="34">
        <v>164.35455261652768</v>
      </c>
      <c r="L444" s="45">
        <v>172.54210097000001</v>
      </c>
      <c r="M444" s="34">
        <v>207.23553463000002</v>
      </c>
      <c r="N444" s="45">
        <v>309.48229100999998</v>
      </c>
      <c r="O444" s="34">
        <v>172.58058793999999</v>
      </c>
      <c r="P444" s="45">
        <v>216.93908596</v>
      </c>
      <c r="Q444" s="34">
        <v>218.38039080000001</v>
      </c>
      <c r="R444" s="45">
        <v>160.94559150999999</v>
      </c>
      <c r="S444" s="34">
        <v>201.84237513999997</v>
      </c>
      <c r="T444" s="45">
        <v>209.07118320000001</v>
      </c>
      <c r="U444" s="34">
        <v>201.92942833000001</v>
      </c>
      <c r="V444" s="45">
        <v>252.56131379000001</v>
      </c>
      <c r="W444" s="34">
        <v>201.71127272999996</v>
      </c>
      <c r="X444" s="45">
        <v>274.77374939000003</v>
      </c>
      <c r="Y444" s="34">
        <v>204.03667740999998</v>
      </c>
      <c r="Z444" s="45">
        <v>310.64782446999999</v>
      </c>
      <c r="AA444" s="34">
        <v>1889.5095991363376</v>
      </c>
      <c r="AB444" s="34">
        <v>2143.2245747100001</v>
      </c>
    </row>
    <row r="445" spans="1:28" ht="15.75" customHeight="1" outlineLevel="2" x14ac:dyDescent="0.25">
      <c r="A445" s="72" t="s">
        <v>139</v>
      </c>
      <c r="B445" s="40" t="s">
        <v>695</v>
      </c>
      <c r="C445" s="37" t="s">
        <v>37</v>
      </c>
      <c r="D445" s="34">
        <v>0</v>
      </c>
      <c r="E445" s="34">
        <v>0</v>
      </c>
      <c r="F445" s="34">
        <v>0</v>
      </c>
      <c r="G445" s="34">
        <v>0</v>
      </c>
      <c r="H445" s="34">
        <v>0</v>
      </c>
      <c r="I445" s="34">
        <v>0</v>
      </c>
      <c r="J445" s="34">
        <v>0</v>
      </c>
      <c r="K445" s="34">
        <v>0</v>
      </c>
      <c r="L445" s="45">
        <v>0</v>
      </c>
      <c r="M445" s="34">
        <v>0</v>
      </c>
      <c r="N445" s="45">
        <v>0</v>
      </c>
      <c r="O445" s="34">
        <v>0</v>
      </c>
      <c r="P445" s="45">
        <v>0</v>
      </c>
      <c r="Q445" s="34">
        <v>0</v>
      </c>
      <c r="R445" s="45">
        <v>0</v>
      </c>
      <c r="S445" s="34">
        <v>0</v>
      </c>
      <c r="T445" s="45">
        <v>0</v>
      </c>
      <c r="U445" s="34">
        <v>0</v>
      </c>
      <c r="V445" s="45">
        <v>0</v>
      </c>
      <c r="W445" s="34">
        <v>0</v>
      </c>
      <c r="X445" s="45">
        <v>0</v>
      </c>
      <c r="Y445" s="34">
        <v>0</v>
      </c>
      <c r="Z445" s="45">
        <v>0</v>
      </c>
      <c r="AA445" s="34">
        <v>0</v>
      </c>
      <c r="AB445" s="34">
        <v>0</v>
      </c>
    </row>
    <row r="446" spans="1:28" ht="31.5" customHeight="1" outlineLevel="2" x14ac:dyDescent="0.25">
      <c r="A446" s="72" t="s">
        <v>140</v>
      </c>
      <c r="B446" s="40" t="s">
        <v>696</v>
      </c>
      <c r="C446" s="37" t="s">
        <v>37</v>
      </c>
      <c r="D446" s="34">
        <v>0</v>
      </c>
      <c r="E446" s="34">
        <v>0</v>
      </c>
      <c r="F446" s="34">
        <v>0</v>
      </c>
      <c r="G446" s="34">
        <v>112.7738767332</v>
      </c>
      <c r="H446" s="34">
        <v>0</v>
      </c>
      <c r="I446" s="34">
        <v>77.638758458502508</v>
      </c>
      <c r="J446" s="34">
        <v>0</v>
      </c>
      <c r="K446" s="34">
        <v>0</v>
      </c>
      <c r="L446" s="45">
        <v>172.54210097000001</v>
      </c>
      <c r="M446" s="34">
        <v>207.23553463000002</v>
      </c>
      <c r="N446" s="45">
        <v>294.99774207000002</v>
      </c>
      <c r="O446" s="34">
        <v>172.58058793999999</v>
      </c>
      <c r="P446" s="45">
        <v>216.93908596</v>
      </c>
      <c r="Q446" s="34">
        <v>218.38039080000001</v>
      </c>
      <c r="R446" s="45">
        <v>97.749091120000003</v>
      </c>
      <c r="S446" s="34">
        <v>201.84237513999997</v>
      </c>
      <c r="T446" s="45">
        <v>141.41202980000003</v>
      </c>
      <c r="U446" s="34">
        <v>201.92942833000001</v>
      </c>
      <c r="V446" s="45">
        <v>186.27744679000003</v>
      </c>
      <c r="W446" s="34">
        <v>201.71127272999996</v>
      </c>
      <c r="X446" s="45">
        <v>209.82534458999999</v>
      </c>
      <c r="Y446" s="34">
        <v>204.03667740999998</v>
      </c>
      <c r="Z446" s="45">
        <v>247.00767167000001</v>
      </c>
      <c r="AA446" s="34">
        <v>1598.1289021717025</v>
      </c>
      <c r="AB446" s="34">
        <v>1566.7505129700003</v>
      </c>
    </row>
    <row r="447" spans="1:28" ht="15.75" customHeight="1" outlineLevel="2" x14ac:dyDescent="0.25">
      <c r="A447" s="72" t="s">
        <v>141</v>
      </c>
      <c r="B447" s="40" t="s">
        <v>697</v>
      </c>
      <c r="C447" s="37" t="s">
        <v>37</v>
      </c>
      <c r="D447" s="34">
        <v>0</v>
      </c>
      <c r="E447" s="34">
        <v>0</v>
      </c>
      <c r="F447" s="34">
        <v>0</v>
      </c>
      <c r="G447" s="34">
        <v>0</v>
      </c>
      <c r="H447" s="34">
        <v>0</v>
      </c>
      <c r="I447" s="34">
        <v>0</v>
      </c>
      <c r="J447" s="34">
        <v>0</v>
      </c>
      <c r="K447" s="34">
        <v>0</v>
      </c>
      <c r="L447" s="45">
        <v>0</v>
      </c>
      <c r="M447" s="34">
        <v>0</v>
      </c>
      <c r="N447" s="45">
        <v>0</v>
      </c>
      <c r="O447" s="34">
        <v>0</v>
      </c>
      <c r="P447" s="45">
        <v>0</v>
      </c>
      <c r="Q447" s="34">
        <v>0</v>
      </c>
      <c r="R447" s="45">
        <v>0</v>
      </c>
      <c r="S447" s="34">
        <v>0</v>
      </c>
      <c r="T447" s="45">
        <v>0</v>
      </c>
      <c r="U447" s="34">
        <v>0</v>
      </c>
      <c r="V447" s="45">
        <v>0</v>
      </c>
      <c r="W447" s="34">
        <v>0</v>
      </c>
      <c r="X447" s="45">
        <v>0</v>
      </c>
      <c r="Y447" s="34">
        <v>0</v>
      </c>
      <c r="Z447" s="45">
        <v>0</v>
      </c>
      <c r="AA447" s="34">
        <v>0</v>
      </c>
      <c r="AB447" s="34">
        <v>0</v>
      </c>
    </row>
    <row r="448" spans="1:28" ht="33" customHeight="1" outlineLevel="1" x14ac:dyDescent="0.25">
      <c r="A448" s="72" t="s">
        <v>142</v>
      </c>
      <c r="B448" s="44" t="s">
        <v>698</v>
      </c>
      <c r="C448" s="33" t="s">
        <v>48</v>
      </c>
      <c r="D448" s="33" t="s">
        <v>48</v>
      </c>
      <c r="E448" s="33" t="s">
        <v>48</v>
      </c>
      <c r="F448" s="33" t="s">
        <v>48</v>
      </c>
      <c r="G448" s="33" t="s">
        <v>48</v>
      </c>
      <c r="H448" s="33" t="s">
        <v>48</v>
      </c>
      <c r="I448" s="33" t="s">
        <v>48</v>
      </c>
      <c r="J448" s="33" t="s">
        <v>48</v>
      </c>
      <c r="K448" s="33" t="s">
        <v>48</v>
      </c>
      <c r="L448" s="33" t="s">
        <v>48</v>
      </c>
      <c r="M448" s="33" t="s">
        <v>48</v>
      </c>
      <c r="N448" s="33" t="s">
        <v>48</v>
      </c>
      <c r="O448" s="33" t="s">
        <v>48</v>
      </c>
      <c r="P448" s="33" t="s">
        <v>48</v>
      </c>
      <c r="Q448" s="33" t="s">
        <v>48</v>
      </c>
      <c r="R448" s="33" t="s">
        <v>48</v>
      </c>
      <c r="S448" s="33" t="s">
        <v>48</v>
      </c>
      <c r="T448" s="33" t="s">
        <v>48</v>
      </c>
      <c r="U448" s="33" t="s">
        <v>48</v>
      </c>
      <c r="V448" s="33" t="s">
        <v>48</v>
      </c>
      <c r="W448" s="33" t="s">
        <v>48</v>
      </c>
      <c r="X448" s="33" t="s">
        <v>48</v>
      </c>
      <c r="Y448" s="33" t="s">
        <v>48</v>
      </c>
      <c r="Z448" s="33" t="s">
        <v>48</v>
      </c>
      <c r="AA448" s="33" t="s">
        <v>48</v>
      </c>
      <c r="AB448" s="33" t="s">
        <v>48</v>
      </c>
    </row>
    <row r="449" spans="1:28" ht="15.75" customHeight="1" outlineLevel="2" x14ac:dyDescent="0.25">
      <c r="A449" s="72" t="s">
        <v>699</v>
      </c>
      <c r="B449" s="40" t="s">
        <v>700</v>
      </c>
      <c r="C449" s="37" t="s">
        <v>37</v>
      </c>
      <c r="D449" s="34">
        <v>0</v>
      </c>
      <c r="E449" s="34">
        <v>0</v>
      </c>
      <c r="F449" s="34">
        <v>0</v>
      </c>
      <c r="G449" s="34">
        <v>0</v>
      </c>
      <c r="H449" s="34">
        <v>0</v>
      </c>
      <c r="I449" s="34">
        <v>0</v>
      </c>
      <c r="J449" s="34">
        <v>0</v>
      </c>
      <c r="K449" s="34">
        <v>0</v>
      </c>
      <c r="L449" s="34">
        <v>0</v>
      </c>
      <c r="M449" s="34">
        <v>0</v>
      </c>
      <c r="N449" s="34">
        <v>0</v>
      </c>
      <c r="O449" s="34">
        <v>0</v>
      </c>
      <c r="P449" s="34">
        <v>0</v>
      </c>
      <c r="Q449" s="34">
        <v>0</v>
      </c>
      <c r="R449" s="34">
        <v>0</v>
      </c>
      <c r="S449" s="34">
        <v>0</v>
      </c>
      <c r="T449" s="34">
        <v>0</v>
      </c>
      <c r="U449" s="34">
        <v>0</v>
      </c>
      <c r="V449" s="34">
        <v>0</v>
      </c>
      <c r="W449" s="34">
        <v>0</v>
      </c>
      <c r="X449" s="34">
        <v>0</v>
      </c>
      <c r="Y449" s="34">
        <v>0</v>
      </c>
      <c r="Z449" s="34">
        <v>0</v>
      </c>
      <c r="AA449" s="34">
        <v>0</v>
      </c>
      <c r="AB449" s="34">
        <v>0</v>
      </c>
    </row>
    <row r="450" spans="1:28" ht="15.75" customHeight="1" outlineLevel="2" x14ac:dyDescent="0.25">
      <c r="A450" s="72" t="s">
        <v>701</v>
      </c>
      <c r="B450" s="40" t="s">
        <v>702</v>
      </c>
      <c r="C450" s="37" t="s">
        <v>37</v>
      </c>
      <c r="D450" s="34">
        <v>0</v>
      </c>
      <c r="E450" s="34">
        <v>0</v>
      </c>
      <c r="F450" s="34">
        <v>0</v>
      </c>
      <c r="G450" s="34">
        <v>0</v>
      </c>
      <c r="H450" s="34">
        <v>0</v>
      </c>
      <c r="I450" s="34">
        <v>0</v>
      </c>
      <c r="J450" s="34">
        <v>0</v>
      </c>
      <c r="K450" s="34">
        <v>0</v>
      </c>
      <c r="L450" s="34">
        <v>0</v>
      </c>
      <c r="M450" s="34">
        <v>0</v>
      </c>
      <c r="N450" s="34">
        <v>0</v>
      </c>
      <c r="O450" s="34">
        <v>0</v>
      </c>
      <c r="P450" s="34">
        <v>0</v>
      </c>
      <c r="Q450" s="34">
        <v>0</v>
      </c>
      <c r="R450" s="34">
        <v>0</v>
      </c>
      <c r="S450" s="34">
        <v>0</v>
      </c>
      <c r="T450" s="34">
        <v>0</v>
      </c>
      <c r="U450" s="34">
        <v>0</v>
      </c>
      <c r="V450" s="34">
        <v>0</v>
      </c>
      <c r="W450" s="34">
        <v>0</v>
      </c>
      <c r="X450" s="34">
        <v>0</v>
      </c>
      <c r="Y450" s="34">
        <v>0</v>
      </c>
      <c r="Z450" s="34">
        <v>0</v>
      </c>
      <c r="AA450" s="34">
        <v>0</v>
      </c>
      <c r="AB450" s="34">
        <v>0</v>
      </c>
    </row>
    <row r="451" spans="1:28" ht="15.75" customHeight="1" outlineLevel="2" x14ac:dyDescent="0.25">
      <c r="A451" s="72" t="s">
        <v>703</v>
      </c>
      <c r="B451" s="40" t="s">
        <v>704</v>
      </c>
      <c r="C451" s="37" t="s">
        <v>37</v>
      </c>
      <c r="D451" s="34">
        <v>0</v>
      </c>
      <c r="E451" s="34">
        <v>0</v>
      </c>
      <c r="F451" s="34">
        <v>0</v>
      </c>
      <c r="G451" s="34">
        <v>0</v>
      </c>
      <c r="H451" s="34">
        <v>0</v>
      </c>
      <c r="I451" s="34">
        <v>0</v>
      </c>
      <c r="J451" s="34">
        <v>0</v>
      </c>
      <c r="K451" s="34">
        <v>0</v>
      </c>
      <c r="L451" s="34">
        <v>0</v>
      </c>
      <c r="M451" s="34">
        <v>0</v>
      </c>
      <c r="N451" s="34">
        <v>0</v>
      </c>
      <c r="O451" s="34">
        <v>0</v>
      </c>
      <c r="P451" s="34">
        <v>0</v>
      </c>
      <c r="Q451" s="34">
        <v>0</v>
      </c>
      <c r="R451" s="34">
        <v>0</v>
      </c>
      <c r="S451" s="34">
        <v>0</v>
      </c>
      <c r="T451" s="34">
        <v>0</v>
      </c>
      <c r="U451" s="34">
        <v>0</v>
      </c>
      <c r="V451" s="34">
        <v>0</v>
      </c>
      <c r="W451" s="34">
        <v>0</v>
      </c>
      <c r="X451" s="34">
        <v>0</v>
      </c>
      <c r="Y451" s="34">
        <v>0</v>
      </c>
      <c r="Z451" s="34">
        <v>0</v>
      </c>
      <c r="AA451" s="34">
        <v>0</v>
      </c>
      <c r="AB451" s="34">
        <v>0</v>
      </c>
    </row>
    <row r="452" spans="1:28" ht="15.75" customHeight="1" x14ac:dyDescent="0.25"/>
    <row r="453" spans="1:28" ht="15.75" customHeight="1" x14ac:dyDescent="0.25"/>
    <row r="454" spans="1:28" ht="15.75" customHeight="1" x14ac:dyDescent="0.25">
      <c r="A454" s="73" t="s">
        <v>705</v>
      </c>
    </row>
    <row r="455" spans="1:28" ht="15.75" customHeight="1" x14ac:dyDescent="0.25">
      <c r="A455" s="88" t="s">
        <v>706</v>
      </c>
      <c r="B455" s="88"/>
      <c r="C455" s="88"/>
      <c r="D455" s="88"/>
      <c r="E455" s="88"/>
      <c r="F455" s="88"/>
      <c r="G455" s="88"/>
      <c r="H455" s="88"/>
      <c r="I455" s="88"/>
      <c r="J455" s="88"/>
      <c r="K455" s="88"/>
      <c r="L455" s="88"/>
      <c r="M455" s="88"/>
      <c r="N455" s="88"/>
      <c r="O455" s="88"/>
      <c r="P455" s="88"/>
      <c r="Q455" s="88"/>
      <c r="R455" s="88"/>
      <c r="S455" s="88"/>
      <c r="T455" s="88"/>
      <c r="U455" s="88"/>
      <c r="V455" s="88"/>
      <c r="W455" s="88"/>
      <c r="X455" s="88"/>
      <c r="Y455" s="88"/>
      <c r="Z455" s="88"/>
      <c r="AA455" s="88"/>
      <c r="AB455" s="88"/>
    </row>
    <row r="456" spans="1:28" ht="15.75" customHeight="1" x14ac:dyDescent="0.25">
      <c r="A456" s="88" t="s">
        <v>707</v>
      </c>
      <c r="B456" s="88"/>
      <c r="C456" s="88"/>
      <c r="D456" s="88"/>
      <c r="E456" s="88"/>
      <c r="F456" s="88"/>
      <c r="G456" s="88"/>
      <c r="H456" s="88"/>
      <c r="I456" s="88"/>
      <c r="J456" s="88"/>
      <c r="K456" s="88"/>
      <c r="L456" s="88"/>
      <c r="M456" s="88"/>
      <c r="N456" s="88"/>
      <c r="O456" s="88"/>
      <c r="P456" s="88"/>
      <c r="Q456" s="88"/>
      <c r="R456" s="88"/>
      <c r="S456" s="88"/>
      <c r="T456" s="88"/>
      <c r="U456" s="88"/>
      <c r="V456" s="88"/>
      <c r="W456" s="88"/>
      <c r="X456" s="88"/>
      <c r="Y456" s="88"/>
      <c r="Z456" s="88"/>
      <c r="AA456" s="88"/>
      <c r="AB456" s="88"/>
    </row>
    <row r="457" spans="1:28" ht="15.75" customHeight="1" x14ac:dyDescent="0.25">
      <c r="A457" s="88" t="s">
        <v>708</v>
      </c>
      <c r="B457" s="88"/>
      <c r="C457" s="88"/>
      <c r="D457" s="88"/>
      <c r="E457" s="88"/>
      <c r="F457" s="88"/>
      <c r="G457" s="88"/>
      <c r="H457" s="88"/>
      <c r="I457" s="88"/>
      <c r="J457" s="88"/>
      <c r="K457" s="88"/>
      <c r="L457" s="88"/>
      <c r="M457" s="88"/>
      <c r="N457" s="88"/>
      <c r="O457" s="88"/>
      <c r="P457" s="88"/>
      <c r="Q457" s="88"/>
      <c r="R457" s="88"/>
      <c r="S457" s="88"/>
      <c r="T457" s="88"/>
      <c r="U457" s="88"/>
      <c r="V457" s="88"/>
      <c r="W457" s="88"/>
      <c r="X457" s="88"/>
      <c r="Y457" s="88"/>
      <c r="Z457" s="88"/>
      <c r="AA457" s="88"/>
      <c r="AB457" s="88"/>
    </row>
    <row r="458" spans="1:28" ht="15.75" customHeight="1" x14ac:dyDescent="0.25">
      <c r="A458" s="74" t="s">
        <v>709</v>
      </c>
    </row>
    <row r="459" spans="1:28" ht="54" customHeight="1" x14ac:dyDescent="0.25">
      <c r="A459" s="89" t="s">
        <v>710</v>
      </c>
      <c r="B459" s="89"/>
      <c r="C459" s="89"/>
      <c r="D459" s="89"/>
      <c r="E459" s="89"/>
      <c r="F459" s="89"/>
      <c r="G459" s="89"/>
      <c r="H459" s="89"/>
      <c r="I459" s="89"/>
      <c r="J459" s="89"/>
      <c r="K459" s="89"/>
      <c r="L459" s="89"/>
      <c r="M459" s="89"/>
      <c r="N459" s="89"/>
      <c r="O459" s="89"/>
      <c r="P459" s="89"/>
      <c r="Q459" s="89"/>
      <c r="R459" s="89"/>
      <c r="S459" s="89"/>
      <c r="T459" s="89"/>
      <c r="U459" s="89"/>
      <c r="V459" s="89"/>
      <c r="W459" s="89"/>
      <c r="X459" s="89"/>
      <c r="Y459" s="89"/>
      <c r="Z459" s="89"/>
      <c r="AA459" s="89"/>
      <c r="AB459" s="89"/>
    </row>
  </sheetData>
  <autoFilter ref="A20:AB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Комиэнерго</vt:lpstr>
      <vt:lpstr>Комиэнерго!Заголовки_для_печати</vt:lpstr>
      <vt:lpstr>Комиэнерго!Область_печати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keywords>Респ. Коми</cp:keywords>
  <cp:lastModifiedBy>Ненахова Юлия Александровна</cp:lastModifiedBy>
  <dcterms:created xsi:type="dcterms:W3CDTF">2020-12-08T13:08:30Z</dcterms:created>
  <dcterms:modified xsi:type="dcterms:W3CDTF">2020-12-09T11:40:22Z</dcterms:modified>
</cp:coreProperties>
</file>